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perrin\AppData\Local\Microsoft\Windows\INetCache\Content.Outlook\NTY5HSAW\"/>
    </mc:Choice>
  </mc:AlternateContent>
  <xr:revisionPtr revIDLastSave="0" documentId="13_ncr:1_{58599A29-36E7-4367-A189-0A5B0EB56FEA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BUT 1 CJ S1" sheetId="1" r:id="rId1"/>
    <sheet name="BUT 1 CJ S2" sheetId="2" r:id="rId2"/>
    <sheet name="BUT 2 S3" sheetId="3" r:id="rId3"/>
    <sheet name="BUT 2 S4 " sheetId="4" r:id="rId4"/>
    <sheet name="BUT 3 S5" sheetId="5" r:id="rId5"/>
    <sheet name="BUT 3 S6" sheetId="6" r:id="rId6"/>
  </sheets>
  <calcPr calcId="191029"/>
</workbook>
</file>

<file path=xl/calcChain.xml><?xml version="1.0" encoding="utf-8"?>
<calcChain xmlns="http://schemas.openxmlformats.org/spreadsheetml/2006/main">
  <c r="N55" i="5" l="1"/>
  <c r="L55" i="5"/>
  <c r="P55" i="5"/>
  <c r="R55" i="5"/>
  <c r="T55" i="5"/>
  <c r="V55" i="5"/>
  <c r="X55" i="5"/>
  <c r="X40" i="5"/>
  <c r="V40" i="5"/>
  <c r="T40" i="5"/>
  <c r="R40" i="5"/>
  <c r="R30" i="5"/>
  <c r="T30" i="5"/>
  <c r="V30" i="5"/>
  <c r="X30" i="5"/>
  <c r="X20" i="5"/>
  <c r="X42" i="6"/>
  <c r="V42" i="6"/>
  <c r="T42" i="6"/>
  <c r="R42" i="6"/>
  <c r="R41" i="6"/>
  <c r="T41" i="6"/>
  <c r="V41" i="6"/>
  <c r="X41" i="6"/>
  <c r="L16" i="6"/>
  <c r="R26" i="6"/>
  <c r="T26" i="6"/>
  <c r="V26" i="6"/>
  <c r="X26" i="6"/>
  <c r="P26" i="6"/>
  <c r="L26" i="6"/>
  <c r="J26" i="6"/>
  <c r="R21" i="6"/>
  <c r="T21" i="6"/>
  <c r="V21" i="6"/>
  <c r="X21" i="6"/>
  <c r="P21" i="6"/>
  <c r="X16" i="6"/>
  <c r="V16" i="6"/>
  <c r="T16" i="6"/>
  <c r="R16" i="6"/>
  <c r="X11" i="6"/>
  <c r="V11" i="6"/>
  <c r="R11" i="6"/>
  <c r="P10" i="6"/>
  <c r="Q10" i="6" s="1"/>
  <c r="P9" i="6"/>
  <c r="Q9" i="6" s="1"/>
  <c r="P8" i="6"/>
  <c r="Q8" i="6" s="1"/>
  <c r="L11" i="6"/>
  <c r="L21" i="6"/>
  <c r="J21" i="6"/>
  <c r="P16" i="6"/>
  <c r="J30" i="5"/>
  <c r="P30" i="5" s="1"/>
  <c r="P40" i="5"/>
  <c r="L40" i="5"/>
  <c r="L30" i="5"/>
  <c r="P20" i="5"/>
  <c r="L20" i="5"/>
  <c r="V20" i="5"/>
  <c r="T20" i="5"/>
  <c r="R20" i="5"/>
  <c r="P11" i="6" l="1"/>
</calcChain>
</file>

<file path=xl/sharedStrings.xml><?xml version="1.0" encoding="utf-8"?>
<sst xmlns="http://schemas.openxmlformats.org/spreadsheetml/2006/main" count="1012" uniqueCount="412">
  <si>
    <r>
      <rPr>
        <sz val="8"/>
        <color rgb="FFFFFFFF"/>
        <rFont val="Trebuchet MS"/>
        <family val="2"/>
      </rPr>
      <t>Contenus du semestRe</t>
    </r>
  </si>
  <si>
    <r>
      <rPr>
        <sz val="8"/>
        <color rgb="FFFFFFFF"/>
        <rFont val="Trebuchet MS"/>
        <family val="2"/>
      </rPr>
      <t>Codes</t>
    </r>
  </si>
  <si>
    <r>
      <rPr>
        <sz val="8"/>
        <color rgb="FFFFFFFF"/>
        <rFont val="Trebuchet MS"/>
        <family val="2"/>
      </rPr>
      <t>intitulés</t>
    </r>
  </si>
  <si>
    <r>
      <rPr>
        <sz val="8"/>
        <color rgb="FFFFFFFF"/>
        <rFont val="Trebuchet MS"/>
        <family val="2"/>
      </rPr>
      <t>Coefficients</t>
    </r>
  </si>
  <si>
    <r>
      <rPr>
        <sz val="8"/>
        <rFont val="Trebuchet MS"/>
        <family val="2"/>
      </rPr>
      <t>R1.01</t>
    </r>
  </si>
  <si>
    <r>
      <rPr>
        <sz val="8"/>
        <rFont val="Trebuchet MS"/>
        <family val="2"/>
      </rPr>
      <t>12h</t>
    </r>
  </si>
  <si>
    <r>
      <rPr>
        <sz val="8"/>
        <rFont val="Trebuchet MS"/>
        <family val="2"/>
      </rPr>
      <t>24h</t>
    </r>
  </si>
  <si>
    <r>
      <rPr>
        <sz val="8"/>
        <rFont val="Trebuchet MS"/>
        <family val="2"/>
      </rPr>
      <t>R1.02</t>
    </r>
  </si>
  <si>
    <r>
      <rPr>
        <sz val="8"/>
        <rFont val="Trebuchet MS"/>
        <family val="2"/>
      </rPr>
      <t>Comptabilité générale 1</t>
    </r>
  </si>
  <si>
    <r>
      <rPr>
        <sz val="8"/>
        <rFont val="Trebuchet MS"/>
        <family val="2"/>
      </rPr>
      <t>35h</t>
    </r>
  </si>
  <si>
    <r>
      <rPr>
        <sz val="8"/>
        <rFont val="Trebuchet MS"/>
        <family val="2"/>
      </rPr>
      <t>R1.03</t>
    </r>
  </si>
  <si>
    <r>
      <rPr>
        <sz val="8"/>
        <rFont val="Trebuchet MS"/>
        <family val="2"/>
      </rPr>
      <t>22h</t>
    </r>
  </si>
  <si>
    <r>
      <rPr>
        <sz val="8"/>
        <rFont val="Trebuchet MS"/>
        <family val="2"/>
      </rPr>
      <t>R1.04</t>
    </r>
  </si>
  <si>
    <r>
      <rPr>
        <sz val="8"/>
        <rFont val="Trebuchet MS"/>
        <family val="2"/>
      </rPr>
      <t>20h</t>
    </r>
  </si>
  <si>
    <r>
      <rPr>
        <sz val="8"/>
        <rFont val="Trebuchet MS"/>
        <family val="2"/>
      </rPr>
      <t>R1.05</t>
    </r>
  </si>
  <si>
    <r>
      <rPr>
        <sz val="8"/>
        <rFont val="Trebuchet MS"/>
        <family val="2"/>
      </rPr>
      <t>14h</t>
    </r>
  </si>
  <si>
    <r>
      <rPr>
        <sz val="8"/>
        <rFont val="Trebuchet MS"/>
        <family val="2"/>
      </rPr>
      <t>34h</t>
    </r>
  </si>
  <si>
    <r>
      <rPr>
        <sz val="8"/>
        <rFont val="Trebuchet MS"/>
        <family val="2"/>
      </rPr>
      <t>R1.06</t>
    </r>
  </si>
  <si>
    <r>
      <rPr>
        <sz val="8"/>
        <rFont val="Trebuchet MS"/>
        <family val="2"/>
      </rPr>
      <t>R1.07</t>
    </r>
  </si>
  <si>
    <r>
      <rPr>
        <sz val="8"/>
        <rFont val="Trebuchet MS"/>
        <family val="2"/>
      </rPr>
      <t>21h</t>
    </r>
  </si>
  <si>
    <r>
      <rPr>
        <sz val="8"/>
        <rFont val="Trebuchet MS"/>
        <family val="2"/>
      </rPr>
      <t>R1.08</t>
    </r>
  </si>
  <si>
    <r>
      <rPr>
        <sz val="8"/>
        <rFont val="Trebuchet MS"/>
        <family val="2"/>
      </rPr>
      <t>R1.09</t>
    </r>
  </si>
  <si>
    <r>
      <rPr>
        <sz val="8"/>
        <rFont val="Trebuchet MS"/>
        <family val="2"/>
      </rPr>
      <t>16h</t>
    </r>
  </si>
  <si>
    <r>
      <rPr>
        <sz val="8"/>
        <rFont val="Trebuchet MS"/>
        <family val="2"/>
      </rPr>
      <t>R1.10</t>
    </r>
  </si>
  <si>
    <r>
      <rPr>
        <sz val="8"/>
        <rFont val="Trebuchet MS"/>
        <family val="2"/>
      </rPr>
      <t>8h</t>
    </r>
  </si>
  <si>
    <r>
      <rPr>
        <sz val="8"/>
        <rFont val="Trebuchet MS"/>
        <family val="2"/>
      </rPr>
      <t>R1.11</t>
    </r>
  </si>
  <si>
    <r>
      <rPr>
        <sz val="8"/>
        <rFont val="Trebuchet MS"/>
        <family val="2"/>
      </rPr>
      <t>10h</t>
    </r>
  </si>
  <si>
    <r>
      <rPr>
        <sz val="8"/>
        <rFont val="Trebuchet MS"/>
        <family val="2"/>
      </rPr>
      <t>R1.12</t>
    </r>
  </si>
  <si>
    <r>
      <rPr>
        <sz val="8"/>
        <rFont val="Trebuchet MS"/>
        <family val="2"/>
      </rPr>
      <t>Projet personnel et professionnel 1</t>
    </r>
  </si>
  <si>
    <r>
      <rPr>
        <sz val="8"/>
        <rFont val="Trebuchet MS"/>
        <family val="2"/>
      </rPr>
      <t>4h</t>
    </r>
  </si>
  <si>
    <r>
      <rPr>
        <sz val="8"/>
        <rFont val="Trebuchet MS"/>
        <family val="2"/>
      </rPr>
      <t>6h</t>
    </r>
  </si>
  <si>
    <r>
      <rPr>
        <sz val="8"/>
        <rFont val="Trebuchet MS"/>
        <family val="2"/>
      </rPr>
      <t>R1.13</t>
    </r>
  </si>
  <si>
    <r>
      <rPr>
        <sz val="8"/>
        <rFont val="Trebuchet MS"/>
        <family val="2"/>
      </rPr>
      <t>105h</t>
    </r>
  </si>
  <si>
    <r>
      <rPr>
        <sz val="8"/>
        <rFont val="Trebuchet MS"/>
        <family val="2"/>
      </rPr>
      <t>133h</t>
    </r>
  </si>
  <si>
    <r>
      <rPr>
        <sz val="8"/>
        <rFont val="Trebuchet MS"/>
        <family val="2"/>
      </rPr>
      <t>Fonctions et activités juridiques, comptables, financières et/ou organisationnelles au sein d’une organisation</t>
    </r>
  </si>
  <si>
    <r>
      <rPr>
        <sz val="8"/>
        <rFont val="Trebuchet MS"/>
        <family val="2"/>
      </rPr>
      <t>Formulation d’un conseil juridique, comptable, financier et/ou organisationnel au sein d’une organisation</t>
    </r>
  </si>
  <si>
    <r>
      <rPr>
        <sz val="8"/>
        <rFont val="Trebuchet MS"/>
        <family val="2"/>
      </rPr>
      <t>Rédaction professionnelle au sein d’une organisation</t>
    </r>
  </si>
  <si>
    <r>
      <rPr>
        <sz val="8"/>
        <rFont val="Trebuchet MS"/>
        <family val="2"/>
      </rPr>
      <t>Portfolio</t>
    </r>
  </si>
  <si>
    <r>
      <rPr>
        <sz val="8"/>
        <rFont val="Trebuchet MS"/>
        <family val="2"/>
      </rPr>
      <t>2h</t>
    </r>
  </si>
  <si>
    <r>
      <rPr>
        <sz val="8"/>
        <rFont val="Trebuchet MS"/>
        <family val="2"/>
      </rPr>
      <t>38h</t>
    </r>
  </si>
  <si>
    <r>
      <rPr>
        <sz val="8"/>
        <rFont val="Trebuchet MS"/>
        <family val="2"/>
      </rPr>
      <t>18h</t>
    </r>
  </si>
  <si>
    <r>
      <rPr>
        <sz val="8"/>
        <rFont val="Trebuchet MS"/>
        <family val="2"/>
      </rPr>
      <t>28h</t>
    </r>
  </si>
  <si>
    <r>
      <rPr>
        <sz val="8"/>
        <rFont val="Trebuchet MS"/>
        <family val="2"/>
      </rPr>
      <t>123h</t>
    </r>
  </si>
  <si>
    <r>
      <rPr>
        <sz val="8"/>
        <rFont val="Trebuchet MS"/>
        <family val="2"/>
      </rPr>
      <t>161h</t>
    </r>
  </si>
  <si>
    <r>
      <rPr>
        <sz val="8"/>
        <rFont val="Trebuchet MS"/>
        <family val="2"/>
      </rPr>
      <t>R2.01</t>
    </r>
  </si>
  <si>
    <r>
      <rPr>
        <sz val="8"/>
        <rFont val="Trebuchet MS"/>
        <family val="2"/>
      </rPr>
      <t>12 h</t>
    </r>
  </si>
  <si>
    <r>
      <rPr>
        <sz val="8"/>
        <rFont val="Trebuchet MS"/>
        <family val="2"/>
      </rPr>
      <t>14 h</t>
    </r>
  </si>
  <si>
    <r>
      <rPr>
        <sz val="8"/>
        <rFont val="Trebuchet MS"/>
        <family val="2"/>
      </rPr>
      <t>26 h</t>
    </r>
  </si>
  <si>
    <r>
      <rPr>
        <sz val="8"/>
        <rFont val="Trebuchet MS"/>
        <family val="2"/>
      </rPr>
      <t>R2.02</t>
    </r>
  </si>
  <si>
    <r>
      <rPr>
        <sz val="8"/>
        <rFont val="Trebuchet MS"/>
        <family val="2"/>
      </rPr>
      <t>Comptabilité générale 2</t>
    </r>
  </si>
  <si>
    <r>
      <rPr>
        <sz val="8"/>
        <rFont val="Trebuchet MS"/>
        <family val="2"/>
      </rPr>
      <t>38 h</t>
    </r>
  </si>
  <si>
    <r>
      <rPr>
        <sz val="8"/>
        <rFont val="Trebuchet MS"/>
        <family val="2"/>
      </rPr>
      <t>R2.03</t>
    </r>
  </si>
  <si>
    <r>
      <rPr>
        <sz val="8"/>
        <rFont val="Trebuchet MS"/>
        <family val="2"/>
      </rPr>
      <t>18 h</t>
    </r>
  </si>
  <si>
    <r>
      <rPr>
        <sz val="8"/>
        <rFont val="Trebuchet MS"/>
        <family val="2"/>
      </rPr>
      <t>R2.04</t>
    </r>
  </si>
  <si>
    <r>
      <rPr>
        <sz val="8"/>
        <rFont val="Trebuchet MS"/>
        <family val="2"/>
      </rPr>
      <t>Conduite de projet</t>
    </r>
  </si>
  <si>
    <r>
      <rPr>
        <sz val="8"/>
        <rFont val="Trebuchet MS"/>
        <family val="2"/>
      </rPr>
      <t>10 h</t>
    </r>
  </si>
  <si>
    <r>
      <rPr>
        <sz val="8"/>
        <rFont val="Trebuchet MS"/>
        <family val="2"/>
      </rPr>
      <t>R2.05</t>
    </r>
  </si>
  <si>
    <r>
      <rPr>
        <sz val="8"/>
        <rFont val="Trebuchet MS"/>
        <family val="2"/>
      </rPr>
      <t>20 h</t>
    </r>
  </si>
  <si>
    <r>
      <rPr>
        <sz val="8"/>
        <rFont val="Trebuchet MS"/>
        <family val="2"/>
      </rPr>
      <t>34 h</t>
    </r>
  </si>
  <si>
    <r>
      <rPr>
        <sz val="8"/>
        <rFont val="Trebuchet MS"/>
        <family val="2"/>
      </rPr>
      <t>R2.06</t>
    </r>
  </si>
  <si>
    <r>
      <rPr>
        <sz val="8"/>
        <rFont val="Trebuchet MS"/>
        <family val="2"/>
      </rPr>
      <t>17 h</t>
    </r>
  </si>
  <si>
    <r>
      <rPr>
        <sz val="8"/>
        <rFont val="Trebuchet MS"/>
        <family val="2"/>
      </rPr>
      <t>27 h</t>
    </r>
  </si>
  <si>
    <r>
      <rPr>
        <sz val="8"/>
        <rFont val="Trebuchet MS"/>
        <family val="2"/>
      </rPr>
      <t>R2.07</t>
    </r>
  </si>
  <si>
    <r>
      <rPr>
        <sz val="8"/>
        <rFont val="Trebuchet MS"/>
        <family val="2"/>
      </rPr>
      <t>24 h</t>
    </r>
  </si>
  <si>
    <r>
      <rPr>
        <sz val="8"/>
        <rFont val="Trebuchet MS"/>
        <family val="2"/>
      </rPr>
      <t>R2.08</t>
    </r>
  </si>
  <si>
    <r>
      <rPr>
        <sz val="8"/>
        <rFont val="Trebuchet MS"/>
        <family val="2"/>
      </rPr>
      <t>16 h</t>
    </r>
  </si>
  <si>
    <r>
      <rPr>
        <sz val="8"/>
        <rFont val="Trebuchet MS"/>
        <family val="2"/>
      </rPr>
      <t>R2.09</t>
    </r>
  </si>
  <si>
    <r>
      <rPr>
        <sz val="8"/>
        <rFont val="Trebuchet MS"/>
        <family val="2"/>
      </rPr>
      <t>R2.10</t>
    </r>
  </si>
  <si>
    <r>
      <rPr>
        <sz val="8"/>
        <rFont val="Trebuchet MS"/>
        <family val="2"/>
      </rPr>
      <t>28 h</t>
    </r>
  </si>
  <si>
    <r>
      <rPr>
        <sz val="8"/>
        <rFont val="Trebuchet MS"/>
        <family val="2"/>
      </rPr>
      <t>R2.11</t>
    </r>
  </si>
  <si>
    <r>
      <rPr>
        <sz val="8"/>
        <rFont val="Trebuchet MS"/>
        <family val="2"/>
      </rPr>
      <t>R2.12</t>
    </r>
  </si>
  <si>
    <r>
      <rPr>
        <sz val="8"/>
        <rFont val="Trebuchet MS"/>
        <family val="2"/>
      </rPr>
      <t>Projet personnel et professionnel 2</t>
    </r>
  </si>
  <si>
    <r>
      <rPr>
        <sz val="8"/>
        <rFont val="Trebuchet MS"/>
        <family val="2"/>
      </rPr>
      <t>6 h</t>
    </r>
  </si>
  <si>
    <r>
      <rPr>
        <sz val="8"/>
        <rFont val="Trebuchet MS"/>
        <family val="2"/>
      </rPr>
      <t>Projet personnel et professionnel alternance</t>
    </r>
  </si>
  <si>
    <r>
      <rPr>
        <sz val="8"/>
        <rFont val="Trebuchet MS"/>
        <family val="2"/>
      </rPr>
      <t>R2.13</t>
    </r>
  </si>
  <si>
    <r>
      <rPr>
        <sz val="8"/>
        <rFont val="Trebuchet MS"/>
        <family val="2"/>
      </rPr>
      <t>89 h</t>
    </r>
  </si>
  <si>
    <r>
      <rPr>
        <sz val="8"/>
        <rFont val="Trebuchet MS"/>
        <family val="2"/>
      </rPr>
      <t>154 h</t>
    </r>
  </si>
  <si>
    <r>
      <rPr>
        <sz val="8"/>
        <rFont val="Trebuchet MS"/>
        <family val="2"/>
      </rPr>
      <t>74 h</t>
    </r>
  </si>
  <si>
    <r>
      <rPr>
        <sz val="8"/>
        <rFont val="Trebuchet MS"/>
        <family val="2"/>
      </rPr>
      <t>317 h</t>
    </r>
  </si>
  <si>
    <r>
      <rPr>
        <sz val="8"/>
        <rFont val="Trebuchet MS"/>
        <family val="2"/>
      </rPr>
      <t>Contribution juridique, comptable, fiscale et/ou organisation- nelle à la mise en œuvre d’un projet</t>
    </r>
  </si>
  <si>
    <r>
      <rPr>
        <sz val="8"/>
        <rFont val="Trebuchet MS"/>
        <family val="2"/>
      </rPr>
      <t>8 h</t>
    </r>
  </si>
  <si>
    <r>
      <rPr>
        <sz val="8"/>
        <rFont val="Trebuchet MS"/>
        <family val="2"/>
      </rPr>
      <t>4 h</t>
    </r>
  </si>
  <si>
    <r>
      <rPr>
        <sz val="8"/>
        <rFont val="Trebuchet MS"/>
        <family val="2"/>
      </rPr>
      <t>30 h</t>
    </r>
  </si>
  <si>
    <r>
      <rPr>
        <sz val="8"/>
        <rFont val="Trebuchet MS"/>
        <family val="2"/>
      </rPr>
      <t>Projet tutoré : travail en autonomie 50 h</t>
    </r>
  </si>
  <si>
    <r>
      <rPr>
        <sz val="8"/>
        <rFont val="Trebuchet MS"/>
        <family val="2"/>
      </rPr>
      <t>5.5</t>
    </r>
  </si>
  <si>
    <r>
      <rPr>
        <sz val="8"/>
        <rFont val="Trebuchet MS"/>
        <family val="2"/>
      </rPr>
      <t>3.5</t>
    </r>
  </si>
  <si>
    <r>
      <rPr>
        <sz val="8"/>
        <rFont val="Trebuchet MS"/>
        <family val="2"/>
      </rPr>
      <t>2 h</t>
    </r>
  </si>
  <si>
    <r>
      <rPr>
        <sz val="8"/>
        <rFont val="Trebuchet MS"/>
        <family val="2"/>
      </rPr>
      <t>0.5</t>
    </r>
  </si>
  <si>
    <r>
      <rPr>
        <sz val="8"/>
        <rFont val="Trebuchet MS"/>
        <family val="2"/>
      </rPr>
      <t>36 h</t>
    </r>
  </si>
  <si>
    <r>
      <rPr>
        <sz val="8"/>
        <rFont val="Trebuchet MS"/>
        <family val="2"/>
      </rPr>
      <t>R3.02</t>
    </r>
  </si>
  <si>
    <r>
      <rPr>
        <sz val="8"/>
        <rFont val="Trebuchet MS"/>
        <family val="2"/>
      </rPr>
      <t>22 h</t>
    </r>
  </si>
  <si>
    <r>
      <rPr>
        <sz val="8"/>
        <rFont val="Trebuchet MS"/>
        <family val="2"/>
      </rPr>
      <t>R3.04</t>
    </r>
  </si>
  <si>
    <r>
      <rPr>
        <sz val="8"/>
        <rFont val="Trebuchet MS"/>
        <family val="2"/>
      </rPr>
      <t>R3.05</t>
    </r>
  </si>
  <si>
    <r>
      <rPr>
        <sz val="8"/>
        <rFont val="Trebuchet MS"/>
        <family val="2"/>
      </rPr>
      <t>30h</t>
    </r>
  </si>
  <si>
    <r>
      <rPr>
        <sz val="8"/>
        <rFont val="Trebuchet MS"/>
        <family val="2"/>
      </rPr>
      <t>R3.07</t>
    </r>
  </si>
  <si>
    <r>
      <rPr>
        <sz val="8"/>
        <rFont val="Trebuchet MS"/>
        <family val="2"/>
      </rPr>
      <t>R3.08</t>
    </r>
  </si>
  <si>
    <r>
      <rPr>
        <sz val="8"/>
        <rFont val="Trebuchet MS"/>
        <family val="2"/>
      </rPr>
      <t>R3.09</t>
    </r>
  </si>
  <si>
    <r>
      <rPr>
        <sz val="8"/>
        <rFont val="Trebuchet MS"/>
        <family val="2"/>
      </rPr>
      <t>R3.10</t>
    </r>
  </si>
  <si>
    <r>
      <rPr>
        <sz val="8"/>
        <rFont val="Trebuchet MS"/>
        <family val="2"/>
      </rPr>
      <t>R3.11</t>
    </r>
  </si>
  <si>
    <r>
      <rPr>
        <sz val="8"/>
        <rFont val="Trebuchet MS"/>
        <family val="2"/>
      </rPr>
      <t>Projet personnel et professionnel 3</t>
    </r>
  </si>
  <si>
    <r>
      <rPr>
        <sz val="8"/>
        <rFont val="Trebuchet MS"/>
        <family val="2"/>
      </rPr>
      <t>Comptabilité de gestion 1</t>
    </r>
  </si>
  <si>
    <r>
      <rPr>
        <sz val="8"/>
        <rFont val="Trebuchet MS"/>
        <family val="2"/>
      </rPr>
      <t>37 h</t>
    </r>
  </si>
  <si>
    <r>
      <rPr>
        <sz val="8"/>
        <rFont val="Trebuchet MS"/>
        <family val="2"/>
      </rPr>
      <t>Comptabilité et finance d'entreprise et d'association 1</t>
    </r>
  </si>
  <si>
    <r>
      <rPr>
        <sz val="8"/>
        <rFont val="Trebuchet MS"/>
        <family val="2"/>
      </rPr>
      <t>R3.01-PF</t>
    </r>
  </si>
  <si>
    <r>
      <rPr>
        <sz val="8"/>
        <rFont val="Trebuchet MS"/>
        <family val="2"/>
      </rPr>
      <t>R3.03-PF</t>
    </r>
  </si>
  <si>
    <r>
      <rPr>
        <sz val="8"/>
        <rFont val="Trebuchet MS"/>
        <family val="2"/>
      </rPr>
      <t>R3.06-PF</t>
    </r>
  </si>
  <si>
    <r>
      <rPr>
        <sz val="8"/>
        <rFont val="Trebuchet MS"/>
        <family val="2"/>
      </rPr>
      <t>Projet tutoré : travail en autonomie - 50 h</t>
    </r>
  </si>
  <si>
    <r>
      <rPr>
        <sz val="8"/>
        <rFont val="Trebuchet MS"/>
        <family val="2"/>
      </rPr>
      <t>Rédaction et/ou contrôle d'actes administratifs</t>
    </r>
  </si>
  <si>
    <r>
      <rPr>
        <sz val="8"/>
        <rFont val="Trebuchet MS"/>
        <family val="2"/>
      </rPr>
      <t>Contribution aux activités de pilotage et de conseil</t>
    </r>
  </si>
  <si>
    <r>
      <rPr>
        <sz val="8"/>
        <rFont val="Trebuchet MS"/>
        <family val="2"/>
      </rPr>
      <t>Parcours Patrimoine et Finance</t>
    </r>
  </si>
  <si>
    <r>
      <rPr>
        <sz val="8"/>
        <rFont val="Trebuchet MS"/>
        <family val="2"/>
      </rPr>
      <t>Conseil financier et/ou patrimonial</t>
    </r>
  </si>
  <si>
    <r>
      <rPr>
        <sz val="8"/>
        <rFont val="Trebuchet MS"/>
        <family val="2"/>
      </rPr>
      <t>R4.04</t>
    </r>
  </si>
  <si>
    <r>
      <rPr>
        <sz val="8"/>
        <rFont val="Trebuchet MS"/>
        <family val="2"/>
      </rPr>
      <t>R4.05</t>
    </r>
  </si>
  <si>
    <r>
      <rPr>
        <sz val="8"/>
        <rFont val="Trebuchet MS"/>
        <family val="2"/>
      </rPr>
      <t>R4.06</t>
    </r>
  </si>
  <si>
    <r>
      <rPr>
        <sz val="8"/>
        <rFont val="Trebuchet MS"/>
        <family val="2"/>
      </rPr>
      <t>R4.07</t>
    </r>
  </si>
  <si>
    <r>
      <rPr>
        <sz val="8"/>
        <rFont val="Trebuchet MS"/>
        <family val="2"/>
      </rPr>
      <t>R4.08</t>
    </r>
  </si>
  <si>
    <r>
      <rPr>
        <sz val="8"/>
        <rFont val="Trebuchet MS"/>
        <family val="2"/>
      </rPr>
      <t>Projet personnel et professionnel 4</t>
    </r>
  </si>
  <si>
    <r>
      <rPr>
        <sz val="8"/>
        <rFont val="Trebuchet MS"/>
        <family val="2"/>
      </rPr>
      <t>Comptabilité de gestion 2</t>
    </r>
  </si>
  <si>
    <r>
      <rPr>
        <sz val="8"/>
        <rFont val="Trebuchet MS"/>
        <family val="2"/>
      </rPr>
      <t>Contentieux administratif</t>
    </r>
  </si>
  <si>
    <r>
      <rPr>
        <sz val="8"/>
        <rFont val="Trebuchet MS"/>
        <family val="2"/>
      </rPr>
      <t>Comptabilité et finance d’entreprise et d’association 2</t>
    </r>
  </si>
  <si>
    <r>
      <rPr>
        <sz val="8"/>
        <rFont val="Trebuchet MS"/>
        <family val="2"/>
      </rPr>
      <t>Fondamentaux du droit des sociétés et des associations</t>
    </r>
  </si>
  <si>
    <r>
      <rPr>
        <sz val="8"/>
        <rFont val="Trebuchet MS"/>
        <family val="2"/>
      </rPr>
      <t>Contrats spéciaux</t>
    </r>
  </si>
  <si>
    <r>
      <rPr>
        <sz val="8"/>
        <rFont val="Trebuchet MS"/>
        <family val="2"/>
      </rPr>
      <t>R4.02-PF</t>
    </r>
  </si>
  <si>
    <r>
      <rPr>
        <sz val="8"/>
        <rFont val="Trebuchet MS"/>
        <family val="2"/>
      </rPr>
      <t>R4.03-PF</t>
    </r>
  </si>
  <si>
    <r>
      <rPr>
        <sz val="8"/>
        <rFont val="Trebuchet MS"/>
        <family val="2"/>
      </rPr>
      <t>Conseils juridiques dans un contexte amiable ou dans une situation contentieuse</t>
    </r>
  </si>
  <si>
    <t>MAQUETTE PEDAGOGIQUE</t>
  </si>
  <si>
    <t>CM</t>
  </si>
  <si>
    <t>TD</t>
  </si>
  <si>
    <t>TP</t>
  </si>
  <si>
    <t>Total</t>
  </si>
  <si>
    <t>Ressources</t>
  </si>
  <si>
    <t>Structure et Fonctionnement organistations et Rse</t>
  </si>
  <si>
    <t>Méthodologie juridique</t>
  </si>
  <si>
    <t>Organisation judiciaire</t>
  </si>
  <si>
    <t>Introduction générale au droit</t>
  </si>
  <si>
    <t>Droit des personnes et de la famille</t>
  </si>
  <si>
    <t>Droit constitutionnel 1</t>
  </si>
  <si>
    <t>Institutions publiques 1</t>
  </si>
  <si>
    <t>Outils numériques et de communication 1</t>
  </si>
  <si>
    <t>Expression et communication 1</t>
  </si>
  <si>
    <t>Anglais appliqué aux domaines professionnels : niveau 1</t>
  </si>
  <si>
    <t>Stratégies d’apprentissages et de réussite 1</t>
  </si>
  <si>
    <t>Total Ressources</t>
  </si>
  <si>
    <t>Situations d’Apprentissage et d’Evaluation (SAE)</t>
  </si>
  <si>
    <t>Sécurisation des activités d’une organisation</t>
  </si>
  <si>
    <t>Total SAE</t>
  </si>
  <si>
    <t>Total semestre 1</t>
  </si>
  <si>
    <t>Correspondance des coefficients en ECTS</t>
  </si>
  <si>
    <t>13 h</t>
  </si>
  <si>
    <t>63 h</t>
  </si>
  <si>
    <t>301 h</t>
  </si>
  <si>
    <t>Travail en autonomie- 25h</t>
  </si>
  <si>
    <t>SAE 1.01</t>
  </si>
  <si>
    <t>SAE 1.02</t>
  </si>
  <si>
    <t>SAE 1.03</t>
  </si>
  <si>
    <t>SAE 1.04</t>
  </si>
  <si>
    <t>Travail en autonomie-25H</t>
  </si>
  <si>
    <t>Travail en autonomie-25 h</t>
  </si>
  <si>
    <t>25 h</t>
  </si>
  <si>
    <t>Travail en autonomie 25 h</t>
  </si>
  <si>
    <t>Travail en autonomie 10 h</t>
  </si>
  <si>
    <t>10 h</t>
  </si>
  <si>
    <t>Apprendre à travailler en autonomie (projets) 75 h/an/groupe</t>
  </si>
  <si>
    <t>18 h</t>
  </si>
  <si>
    <t>81 h</t>
  </si>
  <si>
    <t>174 h</t>
  </si>
  <si>
    <t>475 h</t>
  </si>
  <si>
    <t>4 h</t>
  </si>
  <si>
    <t>14 h</t>
  </si>
  <si>
    <t>22 h</t>
  </si>
  <si>
    <t>Parcours Patrimoine et Finance</t>
  </si>
  <si>
    <t>Portfolio</t>
  </si>
  <si>
    <t>2 h</t>
  </si>
  <si>
    <t>6 h</t>
  </si>
  <si>
    <t>50 h</t>
  </si>
  <si>
    <t>32 h</t>
  </si>
  <si>
    <t>48 h</t>
  </si>
  <si>
    <t xml:space="preserve">            MAQUETTE PEDAGOGIQUE</t>
  </si>
  <si>
    <t>Enjeux économiques et sociaux</t>
  </si>
  <si>
    <t>Droit des contrats</t>
  </si>
  <si>
    <t>Droit du numérique</t>
  </si>
  <si>
    <t>Droit constitutionnel 2</t>
  </si>
  <si>
    <t>Institutions publiques 2</t>
  </si>
  <si>
    <t>Outils numériques et de communication 2</t>
  </si>
  <si>
    <t>Anglais appliqué aux domaines professionnels : niveau 2</t>
  </si>
  <si>
    <t>Stratégies d’apprentissages et de réussite 2</t>
  </si>
  <si>
    <t>SAE 2.01</t>
  </si>
  <si>
    <t>SAE 2.02</t>
  </si>
  <si>
    <t>Mise en conformité d’une organisation dans son environne- ment juridique, économique et social</t>
  </si>
  <si>
    <t>Total semestRe 2</t>
  </si>
  <si>
    <t>Total année BUT 1</t>
  </si>
  <si>
    <t>Intitulés</t>
  </si>
  <si>
    <t>24 h</t>
  </si>
  <si>
    <t>Projet tutoré : travail en autonomie 20 h</t>
  </si>
  <si>
    <t>20h</t>
  </si>
  <si>
    <t>Apprendre à travailler en autonomie (suivi de projets) 75 h /an/groupe -</t>
  </si>
  <si>
    <t>SUIVI</t>
  </si>
  <si>
    <t>37 h</t>
  </si>
  <si>
    <t>12 h</t>
  </si>
  <si>
    <t>101 h</t>
  </si>
  <si>
    <t>224 h</t>
  </si>
  <si>
    <t>347 h</t>
  </si>
  <si>
    <t>186 h</t>
  </si>
  <si>
    <t>92 h</t>
  </si>
  <si>
    <t>173 h</t>
  </si>
  <si>
    <t>974 h</t>
  </si>
  <si>
    <t>499 h</t>
  </si>
  <si>
    <t>182 h</t>
  </si>
  <si>
    <t>8 ECTS</t>
  </si>
  <si>
    <t>6 ECTS</t>
  </si>
  <si>
    <t>Expression et communication 2</t>
  </si>
  <si>
    <t>SAE 3.02  EA</t>
  </si>
  <si>
    <t>Assistance à la prise de décision relative à la prévention de risques</t>
  </si>
  <si>
    <t>Assistance à la prise de décision d’un client ou d'un collabo- rateur</t>
  </si>
  <si>
    <t>Travail en autonomie - 10 h</t>
  </si>
  <si>
    <t>Parcours Entreprise et Association</t>
  </si>
  <si>
    <t>Parcours Administration et Justice</t>
  </si>
  <si>
    <t>SAE 3.01 AJ</t>
  </si>
  <si>
    <t>SAE 3.02 AJ</t>
  </si>
  <si>
    <t>SAE 3.01 EA</t>
  </si>
  <si>
    <t>AE 3.01 PF</t>
  </si>
  <si>
    <t>SAE 3.02 PF</t>
  </si>
  <si>
    <t>Total semestre 3</t>
  </si>
  <si>
    <t>SAE</t>
  </si>
  <si>
    <t>R3.06-EA</t>
  </si>
  <si>
    <t>R3.01-EA</t>
  </si>
  <si>
    <t>R3.03-EA</t>
  </si>
  <si>
    <t>R3.01-AJ</t>
  </si>
  <si>
    <t>R3.03-AJ</t>
  </si>
  <si>
    <t>R3.06-AJ</t>
  </si>
  <si>
    <t>Tronc commun</t>
  </si>
  <si>
    <t>Droit de la responsabilité extracontractuelle</t>
  </si>
  <si>
    <t>Droit commercial</t>
  </si>
  <si>
    <t>Droit pénal</t>
  </si>
  <si>
    <t>Droit fiscal 1</t>
  </si>
  <si>
    <t>Outils numériques et de communication 3</t>
  </si>
  <si>
    <t>Expression et communication 3</t>
  </si>
  <si>
    <t>Anglais appliqué aux domaines professionnels niveau 3</t>
  </si>
  <si>
    <t>Droit du travail</t>
  </si>
  <si>
    <t>Droit administratif 1</t>
  </si>
  <si>
    <t>Droit social 1</t>
  </si>
  <si>
    <t>Analyse financière</t>
  </si>
  <si>
    <t>Droit patrimonial</t>
  </si>
  <si>
    <t>Gestion de dossiers administratifs et juridiques</t>
  </si>
  <si>
    <t xml:space="preserve">8h </t>
  </si>
  <si>
    <t>26 h</t>
  </si>
  <si>
    <t xml:space="preserve">R3.12-EA </t>
  </si>
  <si>
    <t>Obligation légales liées à la comptabilité</t>
  </si>
  <si>
    <t>20 h</t>
  </si>
  <si>
    <t>Outils financier d'aide à la décision</t>
  </si>
  <si>
    <t>119 h</t>
  </si>
  <si>
    <t>153 h</t>
  </si>
  <si>
    <t>310 h</t>
  </si>
  <si>
    <t>Apprendre à travailler en autonomie (suivi de projets) 75h/an/groupe -</t>
  </si>
  <si>
    <t>50 H</t>
  </si>
  <si>
    <t>160 h</t>
  </si>
  <si>
    <t>470 h</t>
  </si>
  <si>
    <t>127 h</t>
  </si>
  <si>
    <t>193 h</t>
  </si>
  <si>
    <t>40 h</t>
  </si>
  <si>
    <t xml:space="preserve">10 h </t>
  </si>
  <si>
    <t>R4.01-AJ</t>
  </si>
  <si>
    <t>R4.02-AJ</t>
  </si>
  <si>
    <t>R4.03-AJ</t>
  </si>
  <si>
    <t>Parcours Entreprise et Associations</t>
  </si>
  <si>
    <t>R4.01-EA</t>
  </si>
  <si>
    <t>R4.02-EA</t>
  </si>
  <si>
    <t>R4.03-EA</t>
  </si>
  <si>
    <t>R4.01-PF</t>
  </si>
  <si>
    <t>Droit fiscal 2</t>
  </si>
  <si>
    <t>Expression et communication 4</t>
  </si>
  <si>
    <t>Anglais appliquée aux domaines professionnels niveau 4</t>
  </si>
  <si>
    <t>Droit administratif 2</t>
  </si>
  <si>
    <t>Gestion budgétaire</t>
  </si>
  <si>
    <t>Droit des sociétés</t>
  </si>
  <si>
    <t>SAE 4.01-AJ</t>
  </si>
  <si>
    <t>SAE 4.01-EA</t>
  </si>
  <si>
    <t>SAE 4.01-PF</t>
  </si>
  <si>
    <t>Total du semestre 4</t>
  </si>
  <si>
    <t>Total année BUT 2</t>
  </si>
  <si>
    <t>Gestion de dossiers contentieux ou non contentieux au sein d'une organisation</t>
  </si>
  <si>
    <t>Gestion d'un différend juridique au sein d'une organisation</t>
  </si>
  <si>
    <t>Outils numériques et de communication 4 / application compta</t>
  </si>
  <si>
    <t>87 h</t>
  </si>
  <si>
    <t>106 h</t>
  </si>
  <si>
    <t>171 h</t>
  </si>
  <si>
    <t>39 h</t>
  </si>
  <si>
    <t>34 h</t>
  </si>
  <si>
    <t>Travail en autonomie - 70 h</t>
  </si>
  <si>
    <t>Travail en autonomie - 20 h</t>
  </si>
  <si>
    <t>Stage 10 semaines (120 étudiants x0,5)</t>
  </si>
  <si>
    <t>Suivi</t>
  </si>
  <si>
    <t>70h</t>
  </si>
  <si>
    <t>701 h</t>
  </si>
  <si>
    <t>70 h</t>
  </si>
  <si>
    <t>Apprendre à travailler en autonomie (projets)</t>
  </si>
  <si>
    <t>16 h</t>
  </si>
  <si>
    <t>112 h</t>
  </si>
  <si>
    <t>89 h</t>
  </si>
  <si>
    <t>122 h</t>
  </si>
  <si>
    <t>283 h</t>
  </si>
  <si>
    <t>216 h</t>
  </si>
  <si>
    <t>315 h</t>
  </si>
  <si>
    <t>68 h</t>
  </si>
  <si>
    <t>753 h</t>
  </si>
  <si>
    <t>6 ECT</t>
  </si>
  <si>
    <t>4 ECTS</t>
  </si>
  <si>
    <t>R3.12-PF</t>
  </si>
  <si>
    <t>30 h</t>
  </si>
  <si>
    <t>4h</t>
  </si>
  <si>
    <t>36 h</t>
  </si>
  <si>
    <t>BUT 1 Carrières Juridiques Lyon semestre 1 – 2023-2024</t>
  </si>
  <si>
    <t>BUT 1 Carrières Juridiques Lyon semestre 2 – 2023-2024</t>
  </si>
  <si>
    <t>BUT 2 Carrières Juridiques Lyon semestre 3– 2023-2024</t>
  </si>
  <si>
    <t>BUT 2 Carrières Juridiques Lyon semestre 4– 2023-2024</t>
  </si>
  <si>
    <t>BUT 3 Carrières Juridiques Lyon semestre 5 – 2023-2024</t>
  </si>
  <si>
    <t>R5.09</t>
  </si>
  <si>
    <t>R5.10</t>
  </si>
  <si>
    <t>Expression et communication 5</t>
  </si>
  <si>
    <t>Anglais appliqué aux domaines professionnels niveau 5</t>
  </si>
  <si>
    <t>8 h</t>
  </si>
  <si>
    <t>R5.01-AJ</t>
  </si>
  <si>
    <t>R5.02-AJ</t>
  </si>
  <si>
    <t>R5.03-AJ</t>
  </si>
  <si>
    <t>R5.04-AJ</t>
  </si>
  <si>
    <t>R5.05-AJ</t>
  </si>
  <si>
    <t>R5.06-AJ</t>
  </si>
  <si>
    <t>R5.07-AJ</t>
  </si>
  <si>
    <t>R5.08-AJ</t>
  </si>
  <si>
    <t>Contentieux judiciaire</t>
  </si>
  <si>
    <t>Droit des collectivités territoriales</t>
  </si>
  <si>
    <t>Droit de la commande publique</t>
  </si>
  <si>
    <t>Liberté et droits fondamentaux</t>
  </si>
  <si>
    <t>Droit pénal spécial</t>
  </si>
  <si>
    <t>Droit administratif spécial</t>
  </si>
  <si>
    <t>Méthodologie préparation aux concours 1</t>
  </si>
  <si>
    <t>Culture générale : Grands enjeux contemporains</t>
  </si>
  <si>
    <t>28 h</t>
  </si>
  <si>
    <t>R5.01-EA</t>
  </si>
  <si>
    <t>R5.02-EA</t>
  </si>
  <si>
    <t>R5.03-EA</t>
  </si>
  <si>
    <t>R5.04-EA</t>
  </si>
  <si>
    <t>R5.05-EA</t>
  </si>
  <si>
    <t>R5.06-EA</t>
  </si>
  <si>
    <t>R5.07-EA</t>
  </si>
  <si>
    <t>R5.08-EA</t>
  </si>
  <si>
    <t>GRH et management</t>
  </si>
  <si>
    <t>Pilotage financier (compta, gestion fi, trésorerie, budget, gestion de la paie)</t>
  </si>
  <si>
    <t>Droit des obligations approfondi</t>
  </si>
  <si>
    <t>Droit des affaires</t>
  </si>
  <si>
    <t>Droit des entreprises en difficulté</t>
  </si>
  <si>
    <t>Droit des contentieux et du recouvrement</t>
  </si>
  <si>
    <t>Droit social 2</t>
  </si>
  <si>
    <t>Fonctionnement et gestion des associations</t>
  </si>
  <si>
    <t>R5.01-PF</t>
  </si>
  <si>
    <t xml:space="preserve">R5.02-PF </t>
  </si>
  <si>
    <t>R5.03-PF</t>
  </si>
  <si>
    <t>R5.04-PF</t>
  </si>
  <si>
    <t>R5.05-PF</t>
  </si>
  <si>
    <t>R5.06-PF</t>
  </si>
  <si>
    <t>R5.07-PF</t>
  </si>
  <si>
    <t>R5.08-PF</t>
  </si>
  <si>
    <t>Droit des contrats approfondi</t>
  </si>
  <si>
    <t>Fiscalité</t>
  </si>
  <si>
    <t>Droit des assurances</t>
  </si>
  <si>
    <t>Droit de l'immobilier et protection des biens</t>
  </si>
  <si>
    <t>Droit notarial</t>
  </si>
  <si>
    <t>Gestion du patrimoine</t>
  </si>
  <si>
    <t>Droit du crédit et des suretés</t>
  </si>
  <si>
    <t xml:space="preserve">12 h </t>
  </si>
  <si>
    <t>SAE 5.01 AJ</t>
  </si>
  <si>
    <t>Projet tutoré : travail en autonomie - 100 h</t>
  </si>
  <si>
    <t xml:space="preserve">Collaboration et assistance aux missions des dirigeants d’une organisation (entreprise ou association) </t>
  </si>
  <si>
    <t>SAE 5.01 EA</t>
  </si>
  <si>
    <t>Missions de conseil à l’égard d’un client ou d’un collaborateur</t>
  </si>
  <si>
    <t>Projet tutoré : travail en autonomie - 100h</t>
  </si>
  <si>
    <t>AE 5.01 PF</t>
  </si>
  <si>
    <t xml:space="preserve">      MAQUETTE PEDAGOGIQUE</t>
  </si>
  <si>
    <t>R6.04</t>
  </si>
  <si>
    <t>R6.05</t>
  </si>
  <si>
    <t>R6,06</t>
  </si>
  <si>
    <t>Expression et Communication 6</t>
  </si>
  <si>
    <t>Projet personnel et professionnel 6</t>
  </si>
  <si>
    <t>Anglais appliqué aux domaines professionnels Niveau 6</t>
  </si>
  <si>
    <t>R6.01-AJ</t>
  </si>
  <si>
    <t>R6.02-AJ</t>
  </si>
  <si>
    <t>R6.03-AJ</t>
  </si>
  <si>
    <t>Finances publiques</t>
  </si>
  <si>
    <t>Droit public du travail</t>
  </si>
  <si>
    <t>Méthodologie préparation aux concours 2</t>
  </si>
  <si>
    <t>R6.01-EA</t>
  </si>
  <si>
    <t>R6.02-EA</t>
  </si>
  <si>
    <t>R6.03-EA</t>
  </si>
  <si>
    <t>Obligations juridiques et comptables</t>
  </si>
  <si>
    <t>Gestion des risques</t>
  </si>
  <si>
    <t>R6.01-PF</t>
  </si>
  <si>
    <t>R6.02-PF</t>
  </si>
  <si>
    <t>R6.03-PF</t>
  </si>
  <si>
    <t>Responsabilité et déontologie</t>
  </si>
  <si>
    <t>Analyse et stratégie financières</t>
  </si>
  <si>
    <t>Négociation</t>
  </si>
  <si>
    <t>SAE 6.01 AJ</t>
  </si>
  <si>
    <t>Responsabilités professionnelles dans le cadre de la mise en œuvre des politiques publiques</t>
  </si>
  <si>
    <t>Projet tutoré : travail en autonomie - 40 h</t>
  </si>
  <si>
    <t>SAE 6.01 EA</t>
  </si>
  <si>
    <t>Audit et conseils liés aux pratiques et procédures d’une organisation ou d’un service</t>
  </si>
  <si>
    <t>Responsabilités professionnelles dans le cadre de négociations et/ou de l’analyse financière d’un projet à réaliser</t>
  </si>
  <si>
    <t>AE 6.01 PF</t>
  </si>
  <si>
    <t>Projet tutoré : travail en autonomie - 40h</t>
  </si>
  <si>
    <t>10 ECTS</t>
  </si>
  <si>
    <t>10ECTS</t>
  </si>
  <si>
    <t>30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</si>
</sst>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"/>
  </numFmts>
  <fonts count="14" x14ac:knownFonts="1">
    <font>
      <sz val="10"/>
      <color rgb="FF000000"/>
      <name val="Times New Roman"/>
      <charset val="204"/>
    </font>
    <font>
      <sz val="9"/>
      <name val="Trebuchet MS"/>
    </font>
    <font>
      <sz val="14"/>
      <name val="Trebuchet MS"/>
    </font>
    <font>
      <sz val="12"/>
      <name val="Trebuchet MS"/>
    </font>
    <font>
      <sz val="8"/>
      <name val="Trebuchet MS"/>
    </font>
    <font>
      <sz val="8"/>
      <color rgb="FF000000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sz val="14"/>
      <name val="Trebuchet MS"/>
      <family val="2"/>
    </font>
    <font>
      <sz val="12"/>
      <name val="Trebuchet MS"/>
      <family val="2"/>
    </font>
    <font>
      <sz val="8"/>
      <color rgb="FFFFFFFF"/>
      <name val="Trebuchet MS"/>
      <family val="2"/>
    </font>
    <font>
      <sz val="9"/>
      <color rgb="FFFFFFFF"/>
      <name val="Trebuchet MS"/>
      <family val="2"/>
    </font>
    <font>
      <sz val="8"/>
      <name val="Trebuchet MS"/>
      <family val="2"/>
    </font>
    <font>
      <sz val="14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B5AD"/>
      </patternFill>
    </fill>
    <fill>
      <patternFill patternType="solid">
        <fgColor rgb="FF96D5D2"/>
      </patternFill>
    </fill>
    <fill>
      <patternFill patternType="solid">
        <fgColor rgb="FF00768C"/>
      </patternFill>
    </fill>
    <fill>
      <patternFill patternType="solid">
        <fgColor rgb="FF006C7A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8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top" shrinkToFit="1"/>
    </xf>
    <xf numFmtId="1" fontId="5" fillId="0" borderId="25" xfId="0" applyNumberFormat="1" applyFont="1" applyFill="1" applyBorder="1" applyAlignment="1">
      <alignment vertical="top" shrinkToFit="1"/>
    </xf>
    <xf numFmtId="0" fontId="0" fillId="0" borderId="25" xfId="0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2" fontId="5" fillId="0" borderId="0" xfId="0" applyNumberFormat="1" applyFont="1" applyFill="1" applyBorder="1" applyAlignment="1">
      <alignment vertical="top" shrinkToFit="1"/>
    </xf>
    <xf numFmtId="1" fontId="6" fillId="0" borderId="0" xfId="0" applyNumberFormat="1" applyFont="1" applyFill="1" applyBorder="1" applyAlignment="1">
      <alignment vertical="top" shrinkToFi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center" vertical="top" shrinkToFit="1"/>
    </xf>
    <xf numFmtId="1" fontId="5" fillId="3" borderId="2" xfId="0" applyNumberFormat="1" applyFont="1" applyFill="1" applyBorder="1" applyAlignment="1">
      <alignment horizontal="center" vertical="top" shrinkToFit="1"/>
    </xf>
    <xf numFmtId="1" fontId="5" fillId="3" borderId="3" xfId="0" applyNumberFormat="1" applyFont="1" applyFill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 indent="1"/>
    </xf>
    <xf numFmtId="0" fontId="4" fillId="4" borderId="2" xfId="0" applyFont="1" applyFill="1" applyBorder="1" applyAlignment="1">
      <alignment horizontal="left" vertical="top" wrapText="1" indent="1"/>
    </xf>
    <xf numFmtId="0" fontId="4" fillId="4" borderId="3" xfId="0" applyFont="1" applyFill="1" applyBorder="1" applyAlignment="1">
      <alignment horizontal="left" vertical="top" wrapText="1" indent="1"/>
    </xf>
    <xf numFmtId="0" fontId="12" fillId="4" borderId="1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1" fontId="5" fillId="4" borderId="1" xfId="0" applyNumberFormat="1" applyFont="1" applyFill="1" applyBorder="1" applyAlignment="1">
      <alignment horizontal="center" vertical="top" shrinkToFit="1"/>
    </xf>
    <xf numFmtId="1" fontId="5" fillId="4" borderId="2" xfId="0" applyNumberFormat="1" applyFont="1" applyFill="1" applyBorder="1" applyAlignment="1">
      <alignment horizontal="center" vertical="top" shrinkToFit="1"/>
    </xf>
    <xf numFmtId="1" fontId="5" fillId="4" borderId="3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wrapText="1" indent="1"/>
    </xf>
    <xf numFmtId="0" fontId="4" fillId="3" borderId="3" xfId="0" applyFont="1" applyFill="1" applyBorder="1" applyAlignment="1">
      <alignment horizontal="left" vertical="top" wrapText="1" indent="1"/>
    </xf>
    <xf numFmtId="0" fontId="12" fillId="3" borderId="1" xfId="0" applyFont="1" applyFill="1" applyBorder="1" applyAlignment="1">
      <alignment horizontal="right" vertical="top" wrapText="1" indent="1"/>
    </xf>
    <xf numFmtId="0" fontId="4" fillId="3" borderId="2" xfId="0" applyFont="1" applyFill="1" applyBorder="1" applyAlignment="1">
      <alignment horizontal="right" vertical="top" wrapText="1" indent="1"/>
    </xf>
    <xf numFmtId="0" fontId="4" fillId="3" borderId="3" xfId="0" applyFont="1" applyFill="1" applyBorder="1" applyAlignment="1">
      <alignment horizontal="right" vertical="top" wrapText="1" inden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0" borderId="8" xfId="0" applyNumberFormat="1" applyFont="1" applyFill="1" applyBorder="1" applyAlignment="1">
      <alignment horizontal="center" vertical="center" shrinkToFit="1"/>
    </xf>
    <xf numFmtId="1" fontId="5" fillId="0" borderId="5" xfId="0" applyNumberFormat="1" applyFont="1" applyFill="1" applyBorder="1" applyAlignment="1">
      <alignment horizontal="center" vertical="center" shrinkToFit="1"/>
    </xf>
    <xf numFmtId="1" fontId="5" fillId="0" borderId="6" xfId="0" applyNumberFormat="1" applyFont="1" applyFill="1" applyBorder="1" applyAlignment="1">
      <alignment horizontal="center" vertical="center" shrinkToFit="1"/>
    </xf>
    <xf numFmtId="1" fontId="5" fillId="0" borderId="9" xfId="0" applyNumberFormat="1" applyFont="1" applyFill="1" applyBorder="1" applyAlignment="1">
      <alignment horizontal="center" vertical="center" shrinkToFit="1"/>
    </xf>
    <xf numFmtId="1" fontId="5" fillId="0" borderId="7" xfId="0" applyNumberFormat="1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5" fillId="0" borderId="3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4" fillId="0" borderId="2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 wrapText="1" indent="1"/>
    </xf>
    <xf numFmtId="0" fontId="1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right" vertical="top" wrapText="1" indent="1"/>
    </xf>
    <xf numFmtId="0" fontId="4" fillId="0" borderId="2" xfId="0" applyFont="1" applyFill="1" applyBorder="1" applyAlignment="1">
      <alignment horizontal="right" vertical="top" wrapText="1" indent="1"/>
    </xf>
    <xf numFmtId="0" fontId="4" fillId="0" borderId="3" xfId="0" applyFont="1" applyFill="1" applyBorder="1" applyAlignment="1">
      <alignment horizontal="right" vertical="top" wrapText="1" inden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5" fillId="0" borderId="3" xfId="0" applyNumberFormat="1" applyFont="1" applyFill="1" applyBorder="1" applyAlignment="1">
      <alignment horizontal="center" vertical="top" shrinkToFit="1"/>
    </xf>
    <xf numFmtId="1" fontId="5" fillId="0" borderId="1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" fontId="5" fillId="0" borderId="3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 wrapText="1" indent="7"/>
    </xf>
    <xf numFmtId="0" fontId="8" fillId="0" borderId="0" xfId="0" applyFont="1" applyFill="1" applyBorder="1" applyAlignment="1">
      <alignment horizontal="left" wrapText="1" indent="3"/>
    </xf>
    <xf numFmtId="0" fontId="2" fillId="0" borderId="0" xfId="0" applyFont="1" applyFill="1" applyBorder="1" applyAlignment="1">
      <alignment horizontal="left" wrapText="1" indent="3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 indent="10"/>
    </xf>
    <xf numFmtId="0" fontId="4" fillId="2" borderId="2" xfId="0" applyFont="1" applyFill="1" applyBorder="1" applyAlignment="1">
      <alignment horizontal="left" vertical="top" wrapText="1" indent="10"/>
    </xf>
    <xf numFmtId="0" fontId="4" fillId="2" borderId="3" xfId="0" applyFont="1" applyFill="1" applyBorder="1" applyAlignment="1">
      <alignment horizontal="left" vertical="top" wrapText="1" indent="10"/>
    </xf>
    <xf numFmtId="0" fontId="10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" fontId="5" fillId="2" borderId="4" xfId="0" applyNumberFormat="1" applyFont="1" applyFill="1" applyBorder="1" applyAlignment="1">
      <alignment horizontal="center" vertical="top" shrinkToFit="1"/>
    </xf>
    <xf numFmtId="1" fontId="5" fillId="2" borderId="8" xfId="0" applyNumberFormat="1" applyFont="1" applyFill="1" applyBorder="1" applyAlignment="1">
      <alignment horizontal="center" vertical="top" shrinkToFit="1"/>
    </xf>
    <xf numFmtId="0" fontId="12" fillId="2" borderId="4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center" vertical="top" shrinkToFit="1"/>
    </xf>
    <xf numFmtId="1" fontId="5" fillId="5" borderId="2" xfId="0" applyNumberFormat="1" applyFont="1" applyFill="1" applyBorder="1" applyAlignment="1">
      <alignment horizontal="center" vertical="top" shrinkToFit="1"/>
    </xf>
    <xf numFmtId="1" fontId="5" fillId="2" borderId="1" xfId="0" applyNumberFormat="1" applyFont="1" applyFill="1" applyBorder="1" applyAlignment="1">
      <alignment horizontal="center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12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 indent="4"/>
    </xf>
    <xf numFmtId="0" fontId="2" fillId="0" borderId="0" xfId="0" applyFont="1" applyFill="1" applyBorder="1" applyAlignment="1">
      <alignment horizontal="left" wrapText="1" indent="4"/>
    </xf>
    <xf numFmtId="0" fontId="10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shrinkToFit="1"/>
    </xf>
    <xf numFmtId="164" fontId="5" fillId="0" borderId="9" xfId="0" applyNumberFormat="1" applyFont="1" applyFill="1" applyBorder="1" applyAlignment="1">
      <alignment horizontal="center" vertical="top" shrinkToFit="1"/>
    </xf>
    <xf numFmtId="0" fontId="12" fillId="0" borderId="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5" fillId="3" borderId="12" xfId="0" applyNumberFormat="1" applyFont="1" applyFill="1" applyBorder="1" applyAlignment="1">
      <alignment horizontal="center" vertical="top" shrinkToFit="1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165" fontId="5" fillId="0" borderId="1" xfId="0" applyNumberFormat="1" applyFont="1" applyFill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 inden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22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12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center" wrapText="1"/>
    </xf>
    <xf numFmtId="1" fontId="5" fillId="0" borderId="22" xfId="0" applyNumberFormat="1" applyFont="1" applyFill="1" applyBorder="1" applyAlignment="1">
      <alignment horizontal="center" vertical="top" shrinkToFit="1"/>
    </xf>
    <xf numFmtId="1" fontId="5" fillId="0" borderId="20" xfId="0" applyNumberFormat="1" applyFont="1" applyFill="1" applyBorder="1" applyAlignment="1">
      <alignment horizontal="center" vertical="top" shrinkToFit="1"/>
    </xf>
    <xf numFmtId="1" fontId="5" fillId="0" borderId="23" xfId="0" applyNumberFormat="1" applyFont="1" applyFill="1" applyBorder="1" applyAlignment="1">
      <alignment horizontal="center" vertical="top" shrinkToFit="1"/>
    </xf>
    <xf numFmtId="0" fontId="0" fillId="0" borderId="2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2" fontId="5" fillId="0" borderId="22" xfId="0" applyNumberFormat="1" applyFont="1" applyFill="1" applyBorder="1" applyAlignment="1">
      <alignment horizontal="center" vertical="top" shrinkToFit="1"/>
    </xf>
    <xf numFmtId="2" fontId="5" fillId="0" borderId="20" xfId="0" applyNumberFormat="1" applyFont="1" applyFill="1" applyBorder="1" applyAlignment="1">
      <alignment horizontal="center" vertical="top" shrinkToFit="1"/>
    </xf>
    <xf numFmtId="2" fontId="5" fillId="0" borderId="23" xfId="0" applyNumberFormat="1" applyFont="1" applyFill="1" applyBorder="1" applyAlignment="1">
      <alignment horizontal="center" vertical="top" shrinkToFit="1"/>
    </xf>
    <xf numFmtId="0" fontId="4" fillId="3" borderId="14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35" xfId="0" applyFill="1" applyBorder="1" applyAlignment="1">
      <alignment horizontal="center" wrapText="1"/>
    </xf>
    <xf numFmtId="1" fontId="6" fillId="3" borderId="22" xfId="0" applyNumberFormat="1" applyFont="1" applyFill="1" applyBorder="1" applyAlignment="1">
      <alignment horizontal="center" vertical="top" shrinkToFit="1"/>
    </xf>
    <xf numFmtId="1" fontId="6" fillId="3" borderId="20" xfId="0" applyNumberFormat="1" applyFont="1" applyFill="1" applyBorder="1" applyAlignment="1">
      <alignment horizontal="center" vertical="top" shrinkToFit="1"/>
    </xf>
    <xf numFmtId="1" fontId="6" fillId="3" borderId="23" xfId="0" applyNumberFormat="1" applyFont="1" applyFill="1" applyBorder="1" applyAlignment="1">
      <alignment horizontal="center" vertical="top" shrinkToFit="1"/>
    </xf>
    <xf numFmtId="0" fontId="4" fillId="3" borderId="29" xfId="0" applyFont="1" applyFill="1" applyBorder="1" applyAlignment="1">
      <alignment horizontal="center" vertical="top" wrapText="1"/>
    </xf>
    <xf numFmtId="1" fontId="6" fillId="3" borderId="12" xfId="0" applyNumberFormat="1" applyFont="1" applyFill="1" applyBorder="1" applyAlignment="1">
      <alignment horizontal="center" vertical="top" shrinkToFit="1"/>
    </xf>
    <xf numFmtId="2" fontId="12" fillId="3" borderId="1" xfId="0" applyNumberFormat="1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shrinkToFit="1"/>
    </xf>
    <xf numFmtId="2" fontId="5" fillId="3" borderId="2" xfId="0" applyNumberFormat="1" applyFont="1" applyFill="1" applyBorder="1" applyAlignment="1">
      <alignment horizontal="center" vertical="top" shrinkToFit="1"/>
    </xf>
    <xf numFmtId="0" fontId="4" fillId="3" borderId="2" xfId="0" applyNumberFormat="1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left" vertical="top" wrapText="1" indent="1"/>
    </xf>
    <xf numFmtId="2" fontId="4" fillId="3" borderId="2" xfId="0" applyNumberFormat="1" applyFont="1" applyFill="1" applyBorder="1" applyAlignment="1">
      <alignment horizontal="left" vertical="top" wrapText="1" indent="1"/>
    </xf>
    <xf numFmtId="2" fontId="0" fillId="0" borderId="1" xfId="0" applyNumberFormat="1" applyFill="1" applyBorder="1" applyAlignment="1">
      <alignment horizontal="left" vertical="center" wrapText="1"/>
    </xf>
    <xf numFmtId="2" fontId="0" fillId="0" borderId="2" xfId="0" applyNumberForma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top" shrinkToFit="1"/>
    </xf>
    <xf numFmtId="2" fontId="5" fillId="0" borderId="9" xfId="0" applyNumberFormat="1" applyFont="1" applyFill="1" applyBorder="1" applyAlignment="1">
      <alignment horizontal="center" vertical="top" shrinkToFit="1"/>
    </xf>
    <xf numFmtId="2" fontId="0" fillId="0" borderId="6" xfId="0" applyNumberFormat="1" applyFill="1" applyBorder="1" applyAlignment="1">
      <alignment horizontal="left" vertical="center" wrapText="1"/>
    </xf>
    <xf numFmtId="2" fontId="0" fillId="0" borderId="9" xfId="0" applyNumberFormat="1" applyFill="1" applyBorder="1" applyAlignment="1">
      <alignment horizontal="left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top" shrinkToFit="1"/>
    </xf>
    <xf numFmtId="0" fontId="0" fillId="0" borderId="12" xfId="0" applyFill="1" applyBorder="1" applyAlignment="1">
      <alignment horizontal="center" vertical="top"/>
    </xf>
    <xf numFmtId="2" fontId="5" fillId="0" borderId="36" xfId="0" applyNumberFormat="1" applyFont="1" applyFill="1" applyBorder="1" applyAlignment="1">
      <alignment horizontal="center" vertical="top" shrinkToFit="1"/>
    </xf>
    <xf numFmtId="2" fontId="5" fillId="0" borderId="8" xfId="0" applyNumberFormat="1" applyFont="1" applyFill="1" applyBorder="1" applyAlignment="1">
      <alignment horizontal="center" vertical="top" shrinkToFit="1"/>
    </xf>
    <xf numFmtId="2" fontId="4" fillId="0" borderId="22" xfId="0" applyNumberFormat="1" applyFont="1" applyFill="1" applyBorder="1" applyAlignment="1">
      <alignment horizontal="center" vertical="top" wrapText="1"/>
    </xf>
    <xf numFmtId="2" fontId="4" fillId="0" borderId="23" xfId="0" applyNumberFormat="1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vertical="top"/>
    </xf>
    <xf numFmtId="2" fontId="5" fillId="3" borderId="12" xfId="0" applyNumberFormat="1" applyFont="1" applyFill="1" applyBorder="1" applyAlignment="1">
      <alignment horizontal="center" vertical="top" shrinkToFit="1"/>
    </xf>
    <xf numFmtId="2" fontId="4" fillId="3" borderId="12" xfId="0" applyNumberFormat="1" applyFont="1" applyFill="1" applyBorder="1" applyAlignment="1">
      <alignment horizontal="center" vertical="top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shrinkToFit="1"/>
    </xf>
    <xf numFmtId="164" fontId="5" fillId="0" borderId="2" xfId="0" applyNumberFormat="1" applyFont="1" applyFill="1" applyBorder="1" applyAlignment="1">
      <alignment horizontal="center" vertical="center" shrinkToFit="1"/>
    </xf>
    <xf numFmtId="164" fontId="5" fillId="0" borderId="6" xfId="0" applyNumberFormat="1" applyFont="1" applyFill="1" applyBorder="1" applyAlignment="1">
      <alignment horizontal="center" vertical="center" shrinkToFit="1"/>
    </xf>
    <xf numFmtId="164" fontId="5" fillId="0" borderId="9" xfId="0" applyNumberFormat="1" applyFont="1" applyFill="1" applyBorder="1" applyAlignment="1">
      <alignment horizontal="center" vertical="center" shrinkToFit="1"/>
    </xf>
    <xf numFmtId="2" fontId="0" fillId="0" borderId="4" xfId="0" applyNumberFormat="1" applyFill="1" applyBorder="1" applyAlignment="1">
      <alignment horizontal="left" vertical="center" wrapText="1"/>
    </xf>
    <xf numFmtId="2" fontId="0" fillId="0" borderId="8" xfId="0" applyNumberForma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2" fontId="0" fillId="0" borderId="3" xfId="0" applyNumberForma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top" wrapText="1"/>
    </xf>
    <xf numFmtId="2" fontId="4" fillId="0" borderId="33" xfId="0" applyNumberFormat="1" applyFont="1" applyFill="1" applyBorder="1" applyAlignment="1">
      <alignment horizontal="center" vertical="top" wrapText="1"/>
    </xf>
    <xf numFmtId="2" fontId="4" fillId="0" borderId="32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8" xfId="0" applyFont="1" applyFill="1" applyBorder="1" applyAlignment="1">
      <alignment horizontal="left" vertical="top" wrapText="1" indent="1"/>
    </xf>
    <xf numFmtId="0" fontId="12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vertical="top" wrapText="1"/>
    </xf>
    <xf numFmtId="2" fontId="12" fillId="0" borderId="3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2" fillId="0" borderId="2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shrinkToFit="1"/>
    </xf>
    <xf numFmtId="2" fontId="5" fillId="0" borderId="8" xfId="0" applyNumberFormat="1" applyFont="1" applyFill="1" applyBorder="1" applyAlignment="1">
      <alignment horizontal="center" vertical="center" shrinkToFi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shrinkToFit="1"/>
    </xf>
    <xf numFmtId="2" fontId="5" fillId="0" borderId="2" xfId="0" applyNumberFormat="1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shrinkToFit="1"/>
    </xf>
    <xf numFmtId="1" fontId="4" fillId="3" borderId="12" xfId="0" applyNumberFormat="1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vertical="top" shrinkToFit="1"/>
    </xf>
    <xf numFmtId="0" fontId="5" fillId="3" borderId="2" xfId="0" applyNumberFormat="1" applyFont="1" applyFill="1" applyBorder="1" applyAlignment="1">
      <alignment horizontal="center" vertical="top" shrinkToFit="1"/>
    </xf>
    <xf numFmtId="0" fontId="12" fillId="3" borderId="1" xfId="0" applyNumberFormat="1" applyFont="1" applyFill="1" applyBorder="1" applyAlignment="1">
      <alignment horizontal="left" vertical="top" wrapText="1" indent="1"/>
    </xf>
    <xf numFmtId="0" fontId="4" fillId="3" borderId="2" xfId="0" applyNumberFormat="1" applyFont="1" applyFill="1" applyBorder="1" applyAlignment="1">
      <alignment horizontal="left" vertical="top" wrapText="1" indent="1"/>
    </xf>
    <xf numFmtId="2" fontId="12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112628</xdr:colOff>
      <xdr:row>0</xdr:row>
      <xdr:rowOff>723900</xdr:rowOff>
    </xdr:from>
    <xdr:ext cx="278130" cy="530225"/>
    <xdr:grpSp>
      <xdr:nvGrpSpPr>
        <xdr:cNvPr id="41" name="Group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1150853" y="723900"/>
          <a:ext cx="278130" cy="530225"/>
          <a:chOff x="0" y="0"/>
          <a:chExt cx="278130" cy="530225"/>
        </a:xfrm>
      </xdr:grpSpPr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43" name="image5.pn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244030</xdr:colOff>
      <xdr:row>0</xdr:row>
      <xdr:rowOff>123825</xdr:rowOff>
    </xdr:from>
    <xdr:ext cx="748153" cy="1209283"/>
    <xdr:pic>
      <xdr:nvPicPr>
        <xdr:cNvPr id="53" name="image1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" y="123825"/>
          <a:ext cx="748153" cy="1209283"/>
        </a:xfrm>
        <a:prstGeom prst="rect">
          <a:avLst/>
        </a:prstGeom>
      </xdr:spPr>
    </xdr:pic>
    <xdr:clientData/>
  </xdr:oneCellAnchor>
  <xdr:oneCellAnchor>
    <xdr:from>
      <xdr:col>8</xdr:col>
      <xdr:colOff>41751</xdr:colOff>
      <xdr:row>0</xdr:row>
      <xdr:rowOff>704850</xdr:rowOff>
    </xdr:from>
    <xdr:ext cx="916940" cy="532130"/>
    <xdr:grpSp>
      <xdr:nvGrpSpPr>
        <xdr:cNvPr id="92" name="Group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pSpPr/>
      </xdr:nvGrpSpPr>
      <xdr:grpSpPr>
        <a:xfrm>
          <a:off x="1537176" y="704850"/>
          <a:ext cx="916940" cy="532130"/>
          <a:chOff x="0" y="0"/>
          <a:chExt cx="916940" cy="532130"/>
        </a:xfrm>
      </xdr:grpSpPr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94" name="image6.png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0</xdr:col>
      <xdr:colOff>0</xdr:colOff>
      <xdr:row>0</xdr:row>
      <xdr:rowOff>0</xdr:rowOff>
    </xdr:from>
    <xdr:ext cx="238124" cy="11229975"/>
    <xdr:sp macro="" textlink="">
      <xdr:nvSpPr>
        <xdr:cNvPr id="107" name="Shape 10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0" y="0"/>
          <a:ext cx="238124" cy="11229975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0" y="10692003"/>
              </a:moveTo>
              <a:lnTo>
                <a:pt x="219024" y="10692003"/>
              </a:lnTo>
              <a:lnTo>
                <a:pt x="219024" y="0"/>
              </a:lnTo>
              <a:lnTo>
                <a:pt x="0" y="0"/>
              </a:lnTo>
              <a:lnTo>
                <a:pt x="0" y="10692003"/>
              </a:lnTo>
              <a:close/>
            </a:path>
          </a:pathLst>
        </a:custGeom>
        <a:solidFill>
          <a:srgbClr val="00B5AD"/>
        </a:solidFill>
      </xdr:spPr>
    </xdr:sp>
    <xdr:clientData/>
  </xdr:oneCellAnchor>
  <xdr:oneCellAnchor>
    <xdr:from>
      <xdr:col>1</xdr:col>
      <xdr:colOff>83865</xdr:colOff>
      <xdr:row>1</xdr:row>
      <xdr:rowOff>962025</xdr:rowOff>
    </xdr:from>
    <xdr:ext cx="101600" cy="400050"/>
    <xdr:grpSp>
      <xdr:nvGrpSpPr>
        <xdr:cNvPr id="108" name="Group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GrpSpPr/>
      </xdr:nvGrpSpPr>
      <xdr:grpSpPr>
        <a:xfrm>
          <a:off x="341040" y="2600325"/>
          <a:ext cx="101600" cy="400050"/>
          <a:chOff x="0" y="0"/>
          <a:chExt cx="101600" cy="400050"/>
        </a:xfrm>
      </xdr:grpSpPr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29430" y="7201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>
            <a:off x="66578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0" y="40507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29</xdr:col>
      <xdr:colOff>43611</xdr:colOff>
      <xdr:row>0</xdr:row>
      <xdr:rowOff>0</xdr:rowOff>
    </xdr:from>
    <xdr:ext cx="2642439" cy="11220450"/>
    <xdr:grpSp>
      <xdr:nvGrpSpPr>
        <xdr:cNvPr id="112" name="Group 11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GrpSpPr/>
      </xdr:nvGrpSpPr>
      <xdr:grpSpPr>
        <a:xfrm>
          <a:off x="4815636" y="0"/>
          <a:ext cx="2642439" cy="11220450"/>
          <a:chOff x="15345" y="-485775"/>
          <a:chExt cx="2528212" cy="11000287"/>
        </a:xfrm>
      </xdr:grpSpPr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15345" y="1760069"/>
            <a:ext cx="2366214" cy="2121864"/>
          </a:xfrm>
          <a:custGeom>
            <a:avLst/>
            <a:gdLst/>
            <a:ahLst/>
            <a:cxnLst/>
            <a:rect l="0" t="0" r="0" b="0"/>
            <a:pathLst>
              <a:path w="2632710" h="1925955">
                <a:moveTo>
                  <a:pt x="770318" y="66497"/>
                </a:moveTo>
                <a:lnTo>
                  <a:pt x="178676" y="0"/>
                </a:lnTo>
                <a:lnTo>
                  <a:pt x="0" y="1859229"/>
                </a:lnTo>
                <a:lnTo>
                  <a:pt x="591642" y="1925726"/>
                </a:lnTo>
                <a:lnTo>
                  <a:pt x="770318" y="66497"/>
                </a:lnTo>
                <a:close/>
              </a:path>
              <a:path w="2632710" h="1925955">
                <a:moveTo>
                  <a:pt x="1390904" y="66497"/>
                </a:moveTo>
                <a:lnTo>
                  <a:pt x="799261" y="0"/>
                </a:lnTo>
                <a:lnTo>
                  <a:pt x="620585" y="1859229"/>
                </a:lnTo>
                <a:lnTo>
                  <a:pt x="1212227" y="1925726"/>
                </a:lnTo>
                <a:lnTo>
                  <a:pt x="1390904" y="66497"/>
                </a:lnTo>
                <a:close/>
              </a:path>
              <a:path w="2632710" h="1925955">
                <a:moveTo>
                  <a:pt x="2010968" y="66294"/>
                </a:moveTo>
                <a:lnTo>
                  <a:pt x="1419847" y="0"/>
                </a:lnTo>
                <a:lnTo>
                  <a:pt x="1241704" y="1859419"/>
                </a:lnTo>
                <a:lnTo>
                  <a:pt x="1832813" y="1925713"/>
                </a:lnTo>
                <a:lnTo>
                  <a:pt x="2010968" y="66294"/>
                </a:lnTo>
                <a:close/>
              </a:path>
              <a:path w="2632710" h="192595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  <xdr:txBody>
          <a:bodyPr/>
          <a:lstStyle/>
          <a:p>
            <a:endParaRPr lang="fr-FR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2315369" y="-485775"/>
            <a:ext cx="228188" cy="11000287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1413535" y="-477216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1002906" y="-153634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absoluteAnchor>
    <xdr:pos x="230124" y="160357566"/>
    <xdr:ext cx="9525" cy="187960"/>
    <xdr:sp macro="" textlink="">
      <xdr:nvSpPr>
        <xdr:cNvPr id="218" name="Shape 21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0" y="0"/>
          <a:ext cx="9525" cy="187960"/>
        </a:xfrm>
        <a:custGeom>
          <a:avLst/>
          <a:gdLst/>
          <a:ahLst/>
          <a:cxnLst/>
          <a:rect l="0" t="0" r="0" b="0"/>
          <a:pathLst>
            <a:path w="9525" h="187960">
              <a:moveTo>
                <a:pt x="9143" y="0"/>
              </a:moveTo>
              <a:lnTo>
                <a:pt x="0" y="0"/>
              </a:lnTo>
              <a:lnTo>
                <a:pt x="0" y="187451"/>
              </a:lnTo>
              <a:lnTo>
                <a:pt x="9143" y="187451"/>
              </a:lnTo>
              <a:lnTo>
                <a:pt x="9143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  <xdr:oneCellAnchor>
    <xdr:from>
      <xdr:col>29</xdr:col>
      <xdr:colOff>59921</xdr:colOff>
      <xdr:row>1</xdr:row>
      <xdr:rowOff>709480</xdr:rowOff>
    </xdr:from>
    <xdr:ext cx="686756" cy="214699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4C9F102-A097-41AE-9381-CA8BFAD5081A}"/>
            </a:ext>
          </a:extLst>
        </xdr:cNvPr>
        <xdr:cNvSpPr txBox="1"/>
      </xdr:nvSpPr>
      <xdr:spPr>
        <a:xfrm rot="327838">
          <a:off x="4622396" y="2671630"/>
          <a:ext cx="686756" cy="21469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1.1 : Piloter des tâches et activités d'ordre juridique, comptable, financier, organisationne</a:t>
          </a:r>
        </a:p>
      </xdr:txBody>
    </xdr:sp>
    <xdr:clientData/>
  </xdr:oneCellAnchor>
  <xdr:oneCellAnchor>
    <xdr:from>
      <xdr:col>36</xdr:col>
      <xdr:colOff>71295</xdr:colOff>
      <xdr:row>1</xdr:row>
      <xdr:rowOff>697366</xdr:rowOff>
    </xdr:from>
    <xdr:ext cx="654218" cy="2156382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97FDBC-87C5-432A-81C6-13738A5D912E}"/>
            </a:ext>
          </a:extLst>
        </xdr:cNvPr>
        <xdr:cNvSpPr txBox="1"/>
      </xdr:nvSpPr>
      <xdr:spPr>
        <a:xfrm rot="332759">
          <a:off x="5224320" y="2659516"/>
          <a:ext cx="654218" cy="21563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1.2 : Conseiller sur des questions d'ordre juridique, comptable, financier, organisationnel</a:t>
          </a:r>
        </a:p>
      </xdr:txBody>
    </xdr:sp>
    <xdr:clientData/>
  </xdr:oneCellAnchor>
  <xdr:oneCellAnchor>
    <xdr:from>
      <xdr:col>41</xdr:col>
      <xdr:colOff>7902</xdr:colOff>
      <xdr:row>1</xdr:row>
      <xdr:rowOff>652661</xdr:rowOff>
    </xdr:from>
    <xdr:ext cx="703920" cy="2218868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D22C29B-4883-476C-B218-D1D2F562553B}"/>
            </a:ext>
          </a:extLst>
        </xdr:cNvPr>
        <xdr:cNvSpPr txBox="1"/>
      </xdr:nvSpPr>
      <xdr:spPr>
        <a:xfrm rot="267628">
          <a:off x="5789577" y="2614811"/>
          <a:ext cx="703920" cy="2218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1.3 : Sécuriser les relations et les documents d'ordre juridique, comptable, financier, organisationnel</a:t>
          </a:r>
        </a:p>
      </xdr:txBody>
    </xdr:sp>
    <xdr:clientData/>
  </xdr:oneCellAnchor>
  <xdr:oneCellAnchor>
    <xdr:from>
      <xdr:col>45</xdr:col>
      <xdr:colOff>90458</xdr:colOff>
      <xdr:row>1</xdr:row>
      <xdr:rowOff>797883</xdr:rowOff>
    </xdr:from>
    <xdr:ext cx="654218" cy="2066673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7B9F7D3-5C49-4298-95C2-679BE4CF3666}"/>
            </a:ext>
          </a:extLst>
        </xdr:cNvPr>
        <xdr:cNvSpPr txBox="1"/>
      </xdr:nvSpPr>
      <xdr:spPr>
        <a:xfrm rot="264261">
          <a:off x="6338858" y="2436183"/>
          <a:ext cx="654218" cy="20666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1.4 : Rédiger des actes et documents d'ordre juridique, comptable, financier, organisationnel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85726</xdr:colOff>
      <xdr:row>0</xdr:row>
      <xdr:rowOff>0</xdr:rowOff>
    </xdr:from>
    <xdr:ext cx="2562225" cy="9486900"/>
    <xdr:grpSp>
      <xdr:nvGrpSpPr>
        <xdr:cNvPr id="5" name="Group 153">
          <a:extLst>
            <a:ext uri="{FF2B5EF4-FFF2-40B4-BE49-F238E27FC236}">
              <a16:creationId xmlns:a16="http://schemas.microsoft.com/office/drawing/2014/main" id="{F474152E-8061-4C4C-8952-52BDF2F25F00}"/>
            </a:ext>
          </a:extLst>
        </xdr:cNvPr>
        <xdr:cNvGrpSpPr/>
      </xdr:nvGrpSpPr>
      <xdr:grpSpPr>
        <a:xfrm>
          <a:off x="7362826" y="0"/>
          <a:ext cx="2562225" cy="9486900"/>
          <a:chOff x="380996" y="0"/>
          <a:chExt cx="2563435" cy="10692130"/>
        </a:xfrm>
      </xdr:grpSpPr>
      <xdr:sp macro="" textlink="">
        <xdr:nvSpPr>
          <xdr:cNvPr id="6" name="Shape 154">
            <a:extLst>
              <a:ext uri="{FF2B5EF4-FFF2-40B4-BE49-F238E27FC236}">
                <a16:creationId xmlns:a16="http://schemas.microsoft.com/office/drawing/2014/main" id="{95C17B26-7E83-402D-8849-391BCF2F126D}"/>
              </a:ext>
            </a:extLst>
          </xdr:cNvPr>
          <xdr:cNvSpPr/>
        </xdr:nvSpPr>
        <xdr:spPr>
          <a:xfrm>
            <a:off x="2725356" y="0"/>
            <a:ext cx="219075" cy="10692130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7" name="Shape 155">
            <a:extLst>
              <a:ext uri="{FF2B5EF4-FFF2-40B4-BE49-F238E27FC236}">
                <a16:creationId xmlns:a16="http://schemas.microsoft.com/office/drawing/2014/main" id="{6CD961EC-6C42-45F0-AC9B-E9E2796BB590}"/>
              </a:ext>
            </a:extLst>
          </xdr:cNvPr>
          <xdr:cNvSpPr/>
        </xdr:nvSpPr>
        <xdr:spPr>
          <a:xfrm>
            <a:off x="1842160" y="0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8" name="Shape 156">
            <a:extLst>
              <a:ext uri="{FF2B5EF4-FFF2-40B4-BE49-F238E27FC236}">
                <a16:creationId xmlns:a16="http://schemas.microsoft.com/office/drawing/2014/main" id="{115B5A64-FC6D-495E-92FA-FA3AC17F308F}"/>
              </a:ext>
            </a:extLst>
          </xdr:cNvPr>
          <xdr:cNvSpPr/>
        </xdr:nvSpPr>
        <xdr:spPr>
          <a:xfrm>
            <a:off x="1431531" y="246416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5" name="Shape 163">
            <a:extLst>
              <a:ext uri="{FF2B5EF4-FFF2-40B4-BE49-F238E27FC236}">
                <a16:creationId xmlns:a16="http://schemas.microsoft.com/office/drawing/2014/main" id="{58146271-7A4D-4192-80B4-6D7F5A3E1A14}"/>
              </a:ext>
            </a:extLst>
          </xdr:cNvPr>
          <xdr:cNvSpPr/>
        </xdr:nvSpPr>
        <xdr:spPr>
          <a:xfrm>
            <a:off x="380996" y="1936306"/>
            <a:ext cx="2400300" cy="2518748"/>
          </a:xfrm>
          <a:custGeom>
            <a:avLst/>
            <a:gdLst/>
            <a:ahLst/>
            <a:cxnLst/>
            <a:rect l="0" t="0" r="0" b="0"/>
            <a:pathLst>
              <a:path w="2632710" h="1934845">
                <a:moveTo>
                  <a:pt x="770318" y="75501"/>
                </a:moveTo>
                <a:lnTo>
                  <a:pt x="178676" y="9004"/>
                </a:lnTo>
                <a:lnTo>
                  <a:pt x="0" y="1868233"/>
                </a:lnTo>
                <a:lnTo>
                  <a:pt x="591642" y="1934730"/>
                </a:lnTo>
                <a:lnTo>
                  <a:pt x="770318" y="75501"/>
                </a:lnTo>
                <a:close/>
              </a:path>
              <a:path w="2632710" h="1934845">
                <a:moveTo>
                  <a:pt x="1390904" y="75501"/>
                </a:moveTo>
                <a:lnTo>
                  <a:pt x="799261" y="9004"/>
                </a:lnTo>
                <a:lnTo>
                  <a:pt x="620585" y="1868233"/>
                </a:lnTo>
                <a:lnTo>
                  <a:pt x="1212227" y="1934730"/>
                </a:lnTo>
                <a:lnTo>
                  <a:pt x="1390904" y="75501"/>
                </a:lnTo>
                <a:close/>
              </a:path>
              <a:path w="2632710" h="1934845">
                <a:moveTo>
                  <a:pt x="2010968" y="75298"/>
                </a:moveTo>
                <a:lnTo>
                  <a:pt x="1419847" y="9004"/>
                </a:lnTo>
                <a:lnTo>
                  <a:pt x="1241704" y="1868424"/>
                </a:lnTo>
                <a:lnTo>
                  <a:pt x="1832813" y="1934718"/>
                </a:lnTo>
                <a:lnTo>
                  <a:pt x="2010968" y="75298"/>
                </a:lnTo>
                <a:close/>
              </a:path>
              <a:path w="2632710" h="193484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oneCellAnchor>
    <xdr:from>
      <xdr:col>1</xdr:col>
      <xdr:colOff>304800</xdr:colOff>
      <xdr:row>1</xdr:row>
      <xdr:rowOff>1190625</xdr:rowOff>
    </xdr:from>
    <xdr:ext cx="101600" cy="400050"/>
    <xdr:grpSp>
      <xdr:nvGrpSpPr>
        <xdr:cNvPr id="16" name="Group 108">
          <a:extLst>
            <a:ext uri="{FF2B5EF4-FFF2-40B4-BE49-F238E27FC236}">
              <a16:creationId xmlns:a16="http://schemas.microsoft.com/office/drawing/2014/main" id="{B369C349-2E7F-4F10-93D4-1746B02724F0}"/>
            </a:ext>
          </a:extLst>
        </xdr:cNvPr>
        <xdr:cNvGrpSpPr/>
      </xdr:nvGrpSpPr>
      <xdr:grpSpPr>
        <a:xfrm>
          <a:off x="504825" y="2724150"/>
          <a:ext cx="101600" cy="400050"/>
          <a:chOff x="0" y="0"/>
          <a:chExt cx="101600" cy="400050"/>
        </a:xfrm>
      </xdr:grpSpPr>
      <xdr:sp macro="" textlink="">
        <xdr:nvSpPr>
          <xdr:cNvPr id="17" name="Shape 109">
            <a:extLst>
              <a:ext uri="{FF2B5EF4-FFF2-40B4-BE49-F238E27FC236}">
                <a16:creationId xmlns:a16="http://schemas.microsoft.com/office/drawing/2014/main" id="{F30B6511-F684-42CB-B2C0-266788C53D89}"/>
              </a:ext>
            </a:extLst>
          </xdr:cNvPr>
          <xdr:cNvSpPr/>
        </xdr:nvSpPr>
        <xdr:spPr>
          <a:xfrm>
            <a:off x="29430" y="7201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18" name="Shape 110">
            <a:extLst>
              <a:ext uri="{FF2B5EF4-FFF2-40B4-BE49-F238E27FC236}">
                <a16:creationId xmlns:a16="http://schemas.microsoft.com/office/drawing/2014/main" id="{00284DC5-FA3C-4316-ACC7-91AE84EE8851}"/>
              </a:ext>
            </a:extLst>
          </xdr:cNvPr>
          <xdr:cNvSpPr/>
        </xdr:nvSpPr>
        <xdr:spPr>
          <a:xfrm>
            <a:off x="66578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9" name="Shape 111">
            <a:extLst>
              <a:ext uri="{FF2B5EF4-FFF2-40B4-BE49-F238E27FC236}">
                <a16:creationId xmlns:a16="http://schemas.microsoft.com/office/drawing/2014/main" id="{7988DE12-E804-4360-9984-7243F6E75A67}"/>
              </a:ext>
            </a:extLst>
          </xdr:cNvPr>
          <xdr:cNvSpPr/>
        </xdr:nvSpPr>
        <xdr:spPr>
          <a:xfrm>
            <a:off x="0" y="40507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2</xdr:col>
      <xdr:colOff>200025</xdr:colOff>
      <xdr:row>0</xdr:row>
      <xdr:rowOff>742950</xdr:rowOff>
    </xdr:from>
    <xdr:ext cx="278130" cy="530225"/>
    <xdr:grpSp>
      <xdr:nvGrpSpPr>
        <xdr:cNvPr id="20" name="Group 41">
          <a:extLst>
            <a:ext uri="{FF2B5EF4-FFF2-40B4-BE49-F238E27FC236}">
              <a16:creationId xmlns:a16="http://schemas.microsoft.com/office/drawing/2014/main" id="{3E0AE548-FB67-4D77-A9E1-EC34E68AA649}"/>
            </a:ext>
          </a:extLst>
        </xdr:cNvPr>
        <xdr:cNvGrpSpPr/>
      </xdr:nvGrpSpPr>
      <xdr:grpSpPr>
        <a:xfrm>
          <a:off x="1085850" y="742950"/>
          <a:ext cx="278130" cy="530225"/>
          <a:chOff x="0" y="0"/>
          <a:chExt cx="278130" cy="530225"/>
        </a:xfrm>
      </xdr:grpSpPr>
      <xdr:sp macro="" textlink="">
        <xdr:nvSpPr>
          <xdr:cNvPr id="21" name="Shape 42">
            <a:extLst>
              <a:ext uri="{FF2B5EF4-FFF2-40B4-BE49-F238E27FC236}">
                <a16:creationId xmlns:a16="http://schemas.microsoft.com/office/drawing/2014/main" id="{A17D77A5-B4D8-4B7A-B135-1ECFF1B453C6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22" name="image5.png">
            <a:extLst>
              <a:ext uri="{FF2B5EF4-FFF2-40B4-BE49-F238E27FC236}">
                <a16:creationId xmlns:a16="http://schemas.microsoft.com/office/drawing/2014/main" id="{FF9BB3FA-035F-4CBF-A2DA-8C98D65C8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2</xdr:col>
      <xdr:colOff>552450</xdr:colOff>
      <xdr:row>0</xdr:row>
      <xdr:rowOff>704850</xdr:rowOff>
    </xdr:from>
    <xdr:ext cx="916940" cy="532130"/>
    <xdr:grpSp>
      <xdr:nvGrpSpPr>
        <xdr:cNvPr id="23" name="Group 92">
          <a:extLst>
            <a:ext uri="{FF2B5EF4-FFF2-40B4-BE49-F238E27FC236}">
              <a16:creationId xmlns:a16="http://schemas.microsoft.com/office/drawing/2014/main" id="{C4EC911F-CC3B-4563-97CD-47DC16907556}"/>
            </a:ext>
          </a:extLst>
        </xdr:cNvPr>
        <xdr:cNvGrpSpPr/>
      </xdr:nvGrpSpPr>
      <xdr:grpSpPr>
        <a:xfrm>
          <a:off x="1438275" y="704850"/>
          <a:ext cx="916940" cy="532130"/>
          <a:chOff x="0" y="0"/>
          <a:chExt cx="916940" cy="532130"/>
        </a:xfrm>
      </xdr:grpSpPr>
      <xdr:sp macro="" textlink="">
        <xdr:nvSpPr>
          <xdr:cNvPr id="24" name="Shape 93">
            <a:extLst>
              <a:ext uri="{FF2B5EF4-FFF2-40B4-BE49-F238E27FC236}">
                <a16:creationId xmlns:a16="http://schemas.microsoft.com/office/drawing/2014/main" id="{8040B54F-2891-4A80-868E-BE0941AB21FC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25" name="image6.png">
            <a:extLst>
              <a:ext uri="{FF2B5EF4-FFF2-40B4-BE49-F238E27FC236}">
                <a16:creationId xmlns:a16="http://schemas.microsoft.com/office/drawing/2014/main" id="{FC0C812C-C35F-42A0-B8E2-1FE82F2D2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26" name="Shape 95">
            <a:extLst>
              <a:ext uri="{FF2B5EF4-FFF2-40B4-BE49-F238E27FC236}">
                <a16:creationId xmlns:a16="http://schemas.microsoft.com/office/drawing/2014/main" id="{9CF279BD-E039-4A6A-ACD9-29F8FB9CF16A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1</xdr:col>
      <xdr:colOff>38100</xdr:colOff>
      <xdr:row>0</xdr:row>
      <xdr:rowOff>142875</xdr:rowOff>
    </xdr:from>
    <xdr:ext cx="748153" cy="1209283"/>
    <xdr:pic>
      <xdr:nvPicPr>
        <xdr:cNvPr id="27" name="image1.png">
          <a:extLst>
            <a:ext uri="{FF2B5EF4-FFF2-40B4-BE49-F238E27FC236}">
              <a16:creationId xmlns:a16="http://schemas.microsoft.com/office/drawing/2014/main" id="{2BC02782-3C83-4329-B573-2DBB9552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748153" cy="1209283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32</xdr:row>
      <xdr:rowOff>28575</xdr:rowOff>
    </xdr:to>
    <xdr:sp macro="" textlink="">
      <xdr:nvSpPr>
        <xdr:cNvPr id="28" name="Shape 154">
          <a:extLst>
            <a:ext uri="{FF2B5EF4-FFF2-40B4-BE49-F238E27FC236}">
              <a16:creationId xmlns:a16="http://schemas.microsoft.com/office/drawing/2014/main" id="{9E74E2F0-6074-4B02-937A-671F7085EDF3}"/>
            </a:ext>
          </a:extLst>
        </xdr:cNvPr>
        <xdr:cNvSpPr/>
      </xdr:nvSpPr>
      <xdr:spPr>
        <a:xfrm>
          <a:off x="19050" y="0"/>
          <a:ext cx="200025" cy="9496425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219024" y="0"/>
              </a:moveTo>
              <a:lnTo>
                <a:pt x="0" y="0"/>
              </a:lnTo>
              <a:lnTo>
                <a:pt x="0" y="10692003"/>
              </a:lnTo>
              <a:lnTo>
                <a:pt x="219024" y="10692003"/>
              </a:lnTo>
              <a:lnTo>
                <a:pt x="219024" y="0"/>
              </a:lnTo>
              <a:close/>
            </a:path>
          </a:pathLst>
        </a:custGeom>
        <a:solidFill>
          <a:srgbClr val="00B5AD"/>
        </a:solidFill>
      </xdr:spPr>
    </xdr:sp>
    <xdr:clientData/>
  </xdr:twoCellAnchor>
  <xdr:oneCellAnchor>
    <xdr:from>
      <xdr:col>15</xdr:col>
      <xdr:colOff>104014</xdr:colOff>
      <xdr:row>1</xdr:row>
      <xdr:rowOff>227816</xdr:rowOff>
    </xdr:from>
    <xdr:ext cx="715225" cy="2106046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98DD4A9B-D7EE-4FB2-99ED-27071498E665}"/>
            </a:ext>
          </a:extLst>
        </xdr:cNvPr>
        <xdr:cNvSpPr txBox="1"/>
      </xdr:nvSpPr>
      <xdr:spPr>
        <a:xfrm rot="257029">
          <a:off x="7381114" y="1761341"/>
          <a:ext cx="715225" cy="21060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2.1 : Piloter des tâches et activités d'ordre juridique, comptable, financier, organisationnel </a:t>
          </a:r>
        </a:p>
      </xdr:txBody>
    </xdr:sp>
    <xdr:clientData/>
  </xdr:oneCellAnchor>
  <xdr:oneCellAnchor>
    <xdr:from>
      <xdr:col>17</xdr:col>
      <xdr:colOff>87826</xdr:colOff>
      <xdr:row>1</xdr:row>
      <xdr:rowOff>271221</xdr:rowOff>
    </xdr:from>
    <xdr:ext cx="664745" cy="2038062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D982041D-7236-4C4B-A473-B58F6049714F}"/>
            </a:ext>
          </a:extLst>
        </xdr:cNvPr>
        <xdr:cNvSpPr txBox="1"/>
      </xdr:nvSpPr>
      <xdr:spPr>
        <a:xfrm rot="278728">
          <a:off x="7974526" y="1804746"/>
          <a:ext cx="664745" cy="2038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2.2 : Conseiller sur des questions d'ordre juridique, comptable, financier, organisationnel</a:t>
          </a:r>
        </a:p>
      </xdr:txBody>
    </xdr:sp>
    <xdr:clientData/>
  </xdr:oneCellAnchor>
  <xdr:oneCellAnchor>
    <xdr:from>
      <xdr:col>19</xdr:col>
      <xdr:colOff>34143</xdr:colOff>
      <xdr:row>1</xdr:row>
      <xdr:rowOff>252876</xdr:rowOff>
    </xdr:from>
    <xdr:ext cx="731801" cy="2056794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36D9042C-A482-4DFE-8DBA-C8DEB46F43ED}"/>
            </a:ext>
          </a:extLst>
        </xdr:cNvPr>
        <xdr:cNvSpPr txBox="1"/>
      </xdr:nvSpPr>
      <xdr:spPr>
        <a:xfrm rot="277667">
          <a:off x="8530443" y="1786401"/>
          <a:ext cx="731801" cy="2056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2.3 : Sécuriser les relations et les documents d'ordre juridique, comptable, financier, organisationnel</a:t>
          </a:r>
        </a:p>
      </xdr:txBody>
    </xdr:sp>
    <xdr:clientData/>
  </xdr:oneCellAnchor>
  <xdr:oneCellAnchor>
    <xdr:from>
      <xdr:col>20</xdr:col>
      <xdr:colOff>273513</xdr:colOff>
      <xdr:row>1</xdr:row>
      <xdr:rowOff>214262</xdr:rowOff>
    </xdr:from>
    <xdr:ext cx="654218" cy="2084362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14F5EB4C-F0B5-461F-B062-A997B471C1E4}"/>
            </a:ext>
          </a:extLst>
        </xdr:cNvPr>
        <xdr:cNvSpPr txBox="1"/>
      </xdr:nvSpPr>
      <xdr:spPr>
        <a:xfrm rot="237822">
          <a:off x="9074613" y="1747787"/>
          <a:ext cx="654218" cy="2084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2.4 : Rédiger des actes et documents d'ordre juridique, comptable, financier, organisationnel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167820</xdr:colOff>
      <xdr:row>1</xdr:row>
      <xdr:rowOff>910029</xdr:rowOff>
    </xdr:from>
    <xdr:ext cx="101600" cy="400050"/>
    <xdr:grpSp>
      <xdr:nvGrpSpPr>
        <xdr:cNvPr id="2" name="Group 164">
          <a:extLst>
            <a:ext uri="{FF2B5EF4-FFF2-40B4-BE49-F238E27FC236}">
              <a16:creationId xmlns:a16="http://schemas.microsoft.com/office/drawing/2014/main" id="{52B47DE0-70D8-4B78-8EB6-F198BDB798EE}"/>
            </a:ext>
          </a:extLst>
        </xdr:cNvPr>
        <xdr:cNvGrpSpPr/>
      </xdr:nvGrpSpPr>
      <xdr:grpSpPr>
        <a:xfrm>
          <a:off x="386895" y="2376879"/>
          <a:ext cx="101600" cy="400050"/>
          <a:chOff x="0" y="0"/>
          <a:chExt cx="101600" cy="400050"/>
        </a:xfrm>
      </xdr:grpSpPr>
      <xdr:sp macro="" textlink="">
        <xdr:nvSpPr>
          <xdr:cNvPr id="3" name="Shape 165">
            <a:extLst>
              <a:ext uri="{FF2B5EF4-FFF2-40B4-BE49-F238E27FC236}">
                <a16:creationId xmlns:a16="http://schemas.microsoft.com/office/drawing/2014/main" id="{BA77CB27-F73B-4290-A27A-8E875875FBD2}"/>
              </a:ext>
            </a:extLst>
          </xdr:cNvPr>
          <xdr:cNvSpPr/>
        </xdr:nvSpPr>
        <xdr:spPr>
          <a:xfrm>
            <a:off x="29436" y="71998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4" name="Shape 166">
            <a:extLst>
              <a:ext uri="{FF2B5EF4-FFF2-40B4-BE49-F238E27FC236}">
                <a16:creationId xmlns:a16="http://schemas.microsoft.com/office/drawing/2014/main" id="{E5F2CF9D-0358-400C-9688-4B1D34BF1DCC}"/>
              </a:ext>
            </a:extLst>
          </xdr:cNvPr>
          <xdr:cNvSpPr/>
        </xdr:nvSpPr>
        <xdr:spPr>
          <a:xfrm>
            <a:off x="66579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67">
            <a:extLst>
              <a:ext uri="{FF2B5EF4-FFF2-40B4-BE49-F238E27FC236}">
                <a16:creationId xmlns:a16="http://schemas.microsoft.com/office/drawing/2014/main" id="{23764C57-6E78-46D9-8042-1A785936AFBF}"/>
              </a:ext>
            </a:extLst>
          </xdr:cNvPr>
          <xdr:cNvSpPr/>
        </xdr:nvSpPr>
        <xdr:spPr>
          <a:xfrm>
            <a:off x="0" y="4050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17</xdr:col>
      <xdr:colOff>76200</xdr:colOff>
      <xdr:row>0</xdr:row>
      <xdr:rowOff>0</xdr:rowOff>
    </xdr:from>
    <xdr:ext cx="2609850" cy="12877800"/>
    <xdr:grpSp>
      <xdr:nvGrpSpPr>
        <xdr:cNvPr id="6" name="Group 181">
          <a:extLst>
            <a:ext uri="{FF2B5EF4-FFF2-40B4-BE49-F238E27FC236}">
              <a16:creationId xmlns:a16="http://schemas.microsoft.com/office/drawing/2014/main" id="{3241E944-70E2-4C90-8C08-4083FA05ED77}"/>
            </a:ext>
          </a:extLst>
        </xdr:cNvPr>
        <xdr:cNvGrpSpPr/>
      </xdr:nvGrpSpPr>
      <xdr:grpSpPr>
        <a:xfrm>
          <a:off x="7800975" y="0"/>
          <a:ext cx="2609850" cy="12877800"/>
          <a:chOff x="361950" y="0"/>
          <a:chExt cx="2609850" cy="12877800"/>
        </a:xfrm>
      </xdr:grpSpPr>
      <xdr:sp macro="" textlink="">
        <xdr:nvSpPr>
          <xdr:cNvPr id="7" name="Shape 182">
            <a:extLst>
              <a:ext uri="{FF2B5EF4-FFF2-40B4-BE49-F238E27FC236}">
                <a16:creationId xmlns:a16="http://schemas.microsoft.com/office/drawing/2014/main" id="{9EEAFC18-C3C1-46AD-A41F-C7A94A0612D3}"/>
              </a:ext>
            </a:extLst>
          </xdr:cNvPr>
          <xdr:cNvSpPr/>
        </xdr:nvSpPr>
        <xdr:spPr>
          <a:xfrm>
            <a:off x="2725356" y="0"/>
            <a:ext cx="246444" cy="12877800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8" name="Shape 183">
            <a:extLst>
              <a:ext uri="{FF2B5EF4-FFF2-40B4-BE49-F238E27FC236}">
                <a16:creationId xmlns:a16="http://schemas.microsoft.com/office/drawing/2014/main" id="{A081D69A-20CF-497A-9DB0-274F3507A6B3}"/>
              </a:ext>
            </a:extLst>
          </xdr:cNvPr>
          <xdr:cNvSpPr/>
        </xdr:nvSpPr>
        <xdr:spPr>
          <a:xfrm>
            <a:off x="1823110" y="0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9" name="Shape 184">
            <a:extLst>
              <a:ext uri="{FF2B5EF4-FFF2-40B4-BE49-F238E27FC236}">
                <a16:creationId xmlns:a16="http://schemas.microsoft.com/office/drawing/2014/main" id="{EEEB02C1-79FA-418E-A02D-41B662A5132C}"/>
              </a:ext>
            </a:extLst>
          </xdr:cNvPr>
          <xdr:cNvSpPr/>
        </xdr:nvSpPr>
        <xdr:spPr>
          <a:xfrm>
            <a:off x="1422006" y="332141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1" name="Shape 186">
            <a:extLst>
              <a:ext uri="{FF2B5EF4-FFF2-40B4-BE49-F238E27FC236}">
                <a16:creationId xmlns:a16="http://schemas.microsoft.com/office/drawing/2014/main" id="{5E7FF1C8-A0E3-4F45-AF47-356558DACEE6}"/>
              </a:ext>
            </a:extLst>
          </xdr:cNvPr>
          <xdr:cNvSpPr/>
        </xdr:nvSpPr>
        <xdr:spPr>
          <a:xfrm>
            <a:off x="361950" y="1638300"/>
            <a:ext cx="2438400" cy="2302839"/>
          </a:xfrm>
          <a:custGeom>
            <a:avLst/>
            <a:gdLst/>
            <a:ahLst/>
            <a:cxnLst/>
            <a:rect l="0" t="0" r="0" b="0"/>
            <a:pathLst>
              <a:path w="2632710" h="1925955">
                <a:moveTo>
                  <a:pt x="770318" y="66497"/>
                </a:moveTo>
                <a:lnTo>
                  <a:pt x="178676" y="0"/>
                </a:lnTo>
                <a:lnTo>
                  <a:pt x="0" y="1859229"/>
                </a:lnTo>
                <a:lnTo>
                  <a:pt x="591642" y="1925726"/>
                </a:lnTo>
                <a:lnTo>
                  <a:pt x="770318" y="66497"/>
                </a:lnTo>
                <a:close/>
              </a:path>
              <a:path w="2632710" h="1925955">
                <a:moveTo>
                  <a:pt x="1390904" y="66497"/>
                </a:moveTo>
                <a:lnTo>
                  <a:pt x="799261" y="0"/>
                </a:lnTo>
                <a:lnTo>
                  <a:pt x="620585" y="1859229"/>
                </a:lnTo>
                <a:lnTo>
                  <a:pt x="1212227" y="1925726"/>
                </a:lnTo>
                <a:lnTo>
                  <a:pt x="1390904" y="66497"/>
                </a:lnTo>
                <a:close/>
              </a:path>
              <a:path w="2632710" h="1925955">
                <a:moveTo>
                  <a:pt x="2010968" y="66294"/>
                </a:moveTo>
                <a:lnTo>
                  <a:pt x="1419847" y="0"/>
                </a:lnTo>
                <a:lnTo>
                  <a:pt x="1241704" y="1859419"/>
                </a:lnTo>
                <a:lnTo>
                  <a:pt x="1832813" y="1925713"/>
                </a:lnTo>
                <a:lnTo>
                  <a:pt x="2010968" y="66294"/>
                </a:lnTo>
                <a:close/>
              </a:path>
              <a:path w="2632710" h="192595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oneCellAnchor>
    <xdr:from>
      <xdr:col>3</xdr:col>
      <xdr:colOff>209550</xdr:colOff>
      <xdr:row>0</xdr:row>
      <xdr:rowOff>695325</xdr:rowOff>
    </xdr:from>
    <xdr:ext cx="278130" cy="530225"/>
    <xdr:grpSp>
      <xdr:nvGrpSpPr>
        <xdr:cNvPr id="12" name="Group 41">
          <a:extLst>
            <a:ext uri="{FF2B5EF4-FFF2-40B4-BE49-F238E27FC236}">
              <a16:creationId xmlns:a16="http://schemas.microsoft.com/office/drawing/2014/main" id="{19F95D93-CC7D-4E3F-98C2-76C20F0C46E2}"/>
            </a:ext>
          </a:extLst>
        </xdr:cNvPr>
        <xdr:cNvGrpSpPr/>
      </xdr:nvGrpSpPr>
      <xdr:grpSpPr>
        <a:xfrm>
          <a:off x="1152525" y="695325"/>
          <a:ext cx="278130" cy="530225"/>
          <a:chOff x="0" y="0"/>
          <a:chExt cx="278130" cy="530225"/>
        </a:xfrm>
      </xdr:grpSpPr>
      <xdr:sp macro="" textlink="">
        <xdr:nvSpPr>
          <xdr:cNvPr id="13" name="Shape 42">
            <a:extLst>
              <a:ext uri="{FF2B5EF4-FFF2-40B4-BE49-F238E27FC236}">
                <a16:creationId xmlns:a16="http://schemas.microsoft.com/office/drawing/2014/main" id="{BCF0F3A8-D82E-4BE3-BBB6-1CE94FD77C15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4" name="image5.png">
            <a:extLst>
              <a:ext uri="{FF2B5EF4-FFF2-40B4-BE49-F238E27FC236}">
                <a16:creationId xmlns:a16="http://schemas.microsoft.com/office/drawing/2014/main" id="{6FFDDE35-B18E-4145-BCF2-081A1FCCDF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3</xdr:col>
      <xdr:colOff>457200</xdr:colOff>
      <xdr:row>0</xdr:row>
      <xdr:rowOff>628650</xdr:rowOff>
    </xdr:from>
    <xdr:ext cx="916940" cy="532130"/>
    <xdr:grpSp>
      <xdr:nvGrpSpPr>
        <xdr:cNvPr id="15" name="Group 92">
          <a:extLst>
            <a:ext uri="{FF2B5EF4-FFF2-40B4-BE49-F238E27FC236}">
              <a16:creationId xmlns:a16="http://schemas.microsoft.com/office/drawing/2014/main" id="{D804A39E-BC76-4C47-8CC6-09581EFCEAFE}"/>
            </a:ext>
          </a:extLst>
        </xdr:cNvPr>
        <xdr:cNvGrpSpPr/>
      </xdr:nvGrpSpPr>
      <xdr:grpSpPr>
        <a:xfrm>
          <a:off x="1400175" y="628650"/>
          <a:ext cx="916940" cy="532130"/>
          <a:chOff x="0" y="0"/>
          <a:chExt cx="916940" cy="532130"/>
        </a:xfrm>
      </xdr:grpSpPr>
      <xdr:sp macro="" textlink="">
        <xdr:nvSpPr>
          <xdr:cNvPr id="16" name="Shape 93">
            <a:extLst>
              <a:ext uri="{FF2B5EF4-FFF2-40B4-BE49-F238E27FC236}">
                <a16:creationId xmlns:a16="http://schemas.microsoft.com/office/drawing/2014/main" id="{62827F56-625E-4140-A84C-99C72582925C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7" name="image6.png">
            <a:extLst>
              <a:ext uri="{FF2B5EF4-FFF2-40B4-BE49-F238E27FC236}">
                <a16:creationId xmlns:a16="http://schemas.microsoft.com/office/drawing/2014/main" id="{9FF47D24-0E9E-456B-983E-87D09F9E78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18" name="Shape 95">
            <a:extLst>
              <a:ext uri="{FF2B5EF4-FFF2-40B4-BE49-F238E27FC236}">
                <a16:creationId xmlns:a16="http://schemas.microsoft.com/office/drawing/2014/main" id="{4EE8BF6B-24D9-45DB-AA50-20CC5D2791C4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0</xdr:col>
      <xdr:colOff>390525</xdr:colOff>
      <xdr:row>0</xdr:row>
      <xdr:rowOff>66675</xdr:rowOff>
    </xdr:from>
    <xdr:ext cx="748153" cy="1209283"/>
    <xdr:pic>
      <xdr:nvPicPr>
        <xdr:cNvPr id="19" name="image1.png">
          <a:extLst>
            <a:ext uri="{FF2B5EF4-FFF2-40B4-BE49-F238E27FC236}">
              <a16:creationId xmlns:a16="http://schemas.microsoft.com/office/drawing/2014/main" id="{528E980A-3186-47A2-B906-7A8F2F67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748153" cy="1209283"/>
        </a:xfrm>
        <a:prstGeom prst="rect">
          <a:avLst/>
        </a:prstGeom>
      </xdr:spPr>
    </xdr:pic>
    <xdr:clientData/>
  </xdr:oneCellAnchor>
  <xdr:oneCellAnchor>
    <xdr:from>
      <xdr:col>17</xdr:col>
      <xdr:colOff>104926</xdr:colOff>
      <xdr:row>0</xdr:row>
      <xdr:rowOff>1463740</xdr:rowOff>
    </xdr:from>
    <xdr:ext cx="701346" cy="2565341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5C9F2FF1-3983-4D12-AB49-F856A31F1E24}"/>
            </a:ext>
          </a:extLst>
        </xdr:cNvPr>
        <xdr:cNvSpPr txBox="1"/>
      </xdr:nvSpPr>
      <xdr:spPr>
        <a:xfrm rot="333422">
          <a:off x="7829701" y="1463740"/>
          <a:ext cx="701346" cy="2565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100"/>
            <a:t>UE </a:t>
          </a:r>
          <a:r>
            <a:rPr lang="fr-FR" sz="1000"/>
            <a:t>3.1</a:t>
          </a:r>
          <a:r>
            <a:rPr lang="fr-FR" sz="1100"/>
            <a:t> : Piloter des tâches et activités d'ordre juridique, comptable, financier, organisationnel</a:t>
          </a:r>
        </a:p>
      </xdr:txBody>
    </xdr:sp>
    <xdr:clientData/>
  </xdr:oneCellAnchor>
  <xdr:oneCellAnchor>
    <xdr:from>
      <xdr:col>19</xdr:col>
      <xdr:colOff>47623</xdr:colOff>
      <xdr:row>1</xdr:row>
      <xdr:rowOff>171450</xdr:rowOff>
    </xdr:from>
    <xdr:ext cx="654218" cy="2371725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CD22E588-62EA-4B3A-9606-59255F0F63C7}"/>
            </a:ext>
          </a:extLst>
        </xdr:cNvPr>
        <xdr:cNvSpPr txBox="1"/>
      </xdr:nvSpPr>
      <xdr:spPr>
        <a:xfrm rot="268267">
          <a:off x="8381998" y="1638300"/>
          <a:ext cx="654218" cy="2371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3.2 : Conseiller sur des questions d'ordre juridique, comptable, financier, organisationnel</a:t>
          </a:r>
        </a:p>
      </xdr:txBody>
    </xdr:sp>
    <xdr:clientData/>
  </xdr:oneCellAnchor>
  <xdr:oneCellAnchor>
    <xdr:from>
      <xdr:col>20</xdr:col>
      <xdr:colOff>295274</xdr:colOff>
      <xdr:row>1</xdr:row>
      <xdr:rowOff>200025</xdr:rowOff>
    </xdr:from>
    <xdr:ext cx="654218" cy="2353024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ED7A348D-0A11-45C2-B851-E3BEDB48DB5C}"/>
            </a:ext>
          </a:extLst>
        </xdr:cNvPr>
        <xdr:cNvSpPr txBox="1"/>
      </xdr:nvSpPr>
      <xdr:spPr>
        <a:xfrm rot="206342">
          <a:off x="8934449" y="1666875"/>
          <a:ext cx="654218" cy="2353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3.3 : Sécuriser les relations et les documents d'ordre juridique, comptable, financier, organisationnel  </a:t>
          </a:r>
        </a:p>
      </xdr:txBody>
    </xdr:sp>
    <xdr:clientData/>
  </xdr:oneCellAnchor>
  <xdr:oneCellAnchor>
    <xdr:from>
      <xdr:col>22</xdr:col>
      <xdr:colOff>285749</xdr:colOff>
      <xdr:row>1</xdr:row>
      <xdr:rowOff>152400</xdr:rowOff>
    </xdr:from>
    <xdr:ext cx="654218" cy="2379841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E022379D-AC67-4AC8-863E-C6E67594B351}"/>
            </a:ext>
          </a:extLst>
        </xdr:cNvPr>
        <xdr:cNvSpPr txBox="1"/>
      </xdr:nvSpPr>
      <xdr:spPr>
        <a:xfrm rot="286185">
          <a:off x="9534524" y="1619250"/>
          <a:ext cx="654218" cy="2379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3.4 : Rédiger des actes et documents d'ordre juridique, comptable, financier, organisationnel </a:t>
          </a:r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9525</xdr:colOff>
      <xdr:row>53</xdr:row>
      <xdr:rowOff>19049</xdr:rowOff>
    </xdr:to>
    <xdr:sp macro="" textlink="">
      <xdr:nvSpPr>
        <xdr:cNvPr id="24" name="Shape 182">
          <a:extLst>
            <a:ext uri="{FF2B5EF4-FFF2-40B4-BE49-F238E27FC236}">
              <a16:creationId xmlns:a16="http://schemas.microsoft.com/office/drawing/2014/main" id="{8081CFC4-DA16-4DF7-88E4-B309BCD9F81C}"/>
            </a:ext>
          </a:extLst>
        </xdr:cNvPr>
        <xdr:cNvSpPr/>
      </xdr:nvSpPr>
      <xdr:spPr>
        <a:xfrm>
          <a:off x="0" y="0"/>
          <a:ext cx="228600" cy="12696824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219024" y="0"/>
              </a:moveTo>
              <a:lnTo>
                <a:pt x="0" y="0"/>
              </a:lnTo>
              <a:lnTo>
                <a:pt x="0" y="10692003"/>
              </a:lnTo>
              <a:lnTo>
                <a:pt x="219024" y="10692003"/>
              </a:lnTo>
              <a:lnTo>
                <a:pt x="219024" y="0"/>
              </a:lnTo>
              <a:close/>
            </a:path>
          </a:pathLst>
        </a:custGeom>
        <a:solidFill>
          <a:srgbClr val="00B5AD"/>
        </a:solidFill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37026</xdr:colOff>
      <xdr:row>1</xdr:row>
      <xdr:rowOff>662376</xdr:rowOff>
    </xdr:from>
    <xdr:ext cx="101600" cy="400050"/>
    <xdr:grpSp>
      <xdr:nvGrpSpPr>
        <xdr:cNvPr id="2" name="Group 187">
          <a:extLst>
            <a:ext uri="{FF2B5EF4-FFF2-40B4-BE49-F238E27FC236}">
              <a16:creationId xmlns:a16="http://schemas.microsoft.com/office/drawing/2014/main" id="{987B9C2E-4CF4-4BE1-A2C3-9219CBB009A5}"/>
            </a:ext>
          </a:extLst>
        </xdr:cNvPr>
        <xdr:cNvGrpSpPr/>
      </xdr:nvGrpSpPr>
      <xdr:grpSpPr>
        <a:xfrm>
          <a:off x="227526" y="2424501"/>
          <a:ext cx="101600" cy="400050"/>
          <a:chOff x="0" y="0"/>
          <a:chExt cx="101600" cy="400050"/>
        </a:xfrm>
      </xdr:grpSpPr>
      <xdr:sp macro="" textlink="">
        <xdr:nvSpPr>
          <xdr:cNvPr id="3" name="Shape 188">
            <a:extLst>
              <a:ext uri="{FF2B5EF4-FFF2-40B4-BE49-F238E27FC236}">
                <a16:creationId xmlns:a16="http://schemas.microsoft.com/office/drawing/2014/main" id="{68DAABD2-35F7-49A4-A5F5-3AAA0C0BB2AB}"/>
              </a:ext>
            </a:extLst>
          </xdr:cNvPr>
          <xdr:cNvSpPr/>
        </xdr:nvSpPr>
        <xdr:spPr>
          <a:xfrm>
            <a:off x="29436" y="71998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4" name="Shape 189">
            <a:extLst>
              <a:ext uri="{FF2B5EF4-FFF2-40B4-BE49-F238E27FC236}">
                <a16:creationId xmlns:a16="http://schemas.microsoft.com/office/drawing/2014/main" id="{0AF8C8F2-7868-4902-92A4-2909EC1228C1}"/>
              </a:ext>
            </a:extLst>
          </xdr:cNvPr>
          <xdr:cNvSpPr/>
        </xdr:nvSpPr>
        <xdr:spPr>
          <a:xfrm>
            <a:off x="66579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90">
            <a:extLst>
              <a:ext uri="{FF2B5EF4-FFF2-40B4-BE49-F238E27FC236}">
                <a16:creationId xmlns:a16="http://schemas.microsoft.com/office/drawing/2014/main" id="{58AA4C76-1930-41FF-9603-902B6BBAE4E2}"/>
              </a:ext>
            </a:extLst>
          </xdr:cNvPr>
          <xdr:cNvSpPr/>
        </xdr:nvSpPr>
        <xdr:spPr>
          <a:xfrm>
            <a:off x="0" y="4050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15</xdr:col>
      <xdr:colOff>323850</xdr:colOff>
      <xdr:row>0</xdr:row>
      <xdr:rowOff>0</xdr:rowOff>
    </xdr:from>
    <xdr:ext cx="2781300" cy="12011025"/>
    <xdr:grpSp>
      <xdr:nvGrpSpPr>
        <xdr:cNvPr id="12" name="Group 181">
          <a:extLst>
            <a:ext uri="{FF2B5EF4-FFF2-40B4-BE49-F238E27FC236}">
              <a16:creationId xmlns:a16="http://schemas.microsoft.com/office/drawing/2014/main" id="{3EE1CA0D-48E8-47C8-AF4C-B35C7545A6CF}"/>
            </a:ext>
          </a:extLst>
        </xdr:cNvPr>
        <xdr:cNvGrpSpPr/>
      </xdr:nvGrpSpPr>
      <xdr:grpSpPr>
        <a:xfrm>
          <a:off x="7648575" y="0"/>
          <a:ext cx="2781300" cy="12011025"/>
          <a:chOff x="133977" y="0"/>
          <a:chExt cx="2735508" cy="11263807"/>
        </a:xfrm>
      </xdr:grpSpPr>
      <xdr:sp macro="" textlink="">
        <xdr:nvSpPr>
          <xdr:cNvPr id="13" name="Shape 182">
            <a:extLst>
              <a:ext uri="{FF2B5EF4-FFF2-40B4-BE49-F238E27FC236}">
                <a16:creationId xmlns:a16="http://schemas.microsoft.com/office/drawing/2014/main" id="{6BFD9DE0-14A4-44BD-993A-21C407765492}"/>
              </a:ext>
            </a:extLst>
          </xdr:cNvPr>
          <xdr:cNvSpPr/>
        </xdr:nvSpPr>
        <xdr:spPr>
          <a:xfrm>
            <a:off x="2669146" y="0"/>
            <a:ext cx="200339" cy="11263807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4" name="Shape 183">
            <a:extLst>
              <a:ext uri="{FF2B5EF4-FFF2-40B4-BE49-F238E27FC236}">
                <a16:creationId xmlns:a16="http://schemas.microsoft.com/office/drawing/2014/main" id="{0A6F616E-317A-40A1-B706-5F4C1A10CEB6}"/>
              </a:ext>
            </a:extLst>
          </xdr:cNvPr>
          <xdr:cNvSpPr/>
        </xdr:nvSpPr>
        <xdr:spPr>
          <a:xfrm>
            <a:off x="1786421" y="1360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5" name="Shape 184">
            <a:extLst>
              <a:ext uri="{FF2B5EF4-FFF2-40B4-BE49-F238E27FC236}">
                <a16:creationId xmlns:a16="http://schemas.microsoft.com/office/drawing/2014/main" id="{A4D7CFC0-AAC6-481D-A997-DA33963B8494}"/>
              </a:ext>
            </a:extLst>
          </xdr:cNvPr>
          <xdr:cNvSpPr/>
        </xdr:nvSpPr>
        <xdr:spPr>
          <a:xfrm>
            <a:off x="1389238" y="307714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7" name="Shape 186">
            <a:extLst>
              <a:ext uri="{FF2B5EF4-FFF2-40B4-BE49-F238E27FC236}">
                <a16:creationId xmlns:a16="http://schemas.microsoft.com/office/drawing/2014/main" id="{A29EC947-BF24-42C4-A870-A2DACE9C4DB3}"/>
              </a:ext>
            </a:extLst>
          </xdr:cNvPr>
          <xdr:cNvSpPr/>
        </xdr:nvSpPr>
        <xdr:spPr>
          <a:xfrm>
            <a:off x="133977" y="1965138"/>
            <a:ext cx="2632710" cy="2029508"/>
          </a:xfrm>
          <a:custGeom>
            <a:avLst/>
            <a:gdLst/>
            <a:ahLst/>
            <a:cxnLst/>
            <a:rect l="0" t="0" r="0" b="0"/>
            <a:pathLst>
              <a:path w="2632710" h="1925955">
                <a:moveTo>
                  <a:pt x="770318" y="66497"/>
                </a:moveTo>
                <a:lnTo>
                  <a:pt x="178676" y="0"/>
                </a:lnTo>
                <a:lnTo>
                  <a:pt x="0" y="1859229"/>
                </a:lnTo>
                <a:lnTo>
                  <a:pt x="591642" y="1925726"/>
                </a:lnTo>
                <a:lnTo>
                  <a:pt x="770318" y="66497"/>
                </a:lnTo>
                <a:close/>
              </a:path>
              <a:path w="2632710" h="1925955">
                <a:moveTo>
                  <a:pt x="1390904" y="66497"/>
                </a:moveTo>
                <a:lnTo>
                  <a:pt x="799261" y="0"/>
                </a:lnTo>
                <a:lnTo>
                  <a:pt x="620585" y="1859229"/>
                </a:lnTo>
                <a:lnTo>
                  <a:pt x="1212227" y="1925726"/>
                </a:lnTo>
                <a:lnTo>
                  <a:pt x="1390904" y="66497"/>
                </a:lnTo>
                <a:close/>
              </a:path>
              <a:path w="2632710" h="1925955">
                <a:moveTo>
                  <a:pt x="2010968" y="66294"/>
                </a:moveTo>
                <a:lnTo>
                  <a:pt x="1419847" y="0"/>
                </a:lnTo>
                <a:lnTo>
                  <a:pt x="1241704" y="1859419"/>
                </a:lnTo>
                <a:lnTo>
                  <a:pt x="1832813" y="1925713"/>
                </a:lnTo>
                <a:lnTo>
                  <a:pt x="2010968" y="66294"/>
                </a:lnTo>
                <a:close/>
              </a:path>
              <a:path w="2632710" h="192595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oneCellAnchor>
    <xdr:from>
      <xdr:col>2</xdr:col>
      <xdr:colOff>342900</xdr:colOff>
      <xdr:row>0</xdr:row>
      <xdr:rowOff>866775</xdr:rowOff>
    </xdr:from>
    <xdr:ext cx="278130" cy="530225"/>
    <xdr:grpSp>
      <xdr:nvGrpSpPr>
        <xdr:cNvPr id="18" name="Group 41">
          <a:extLst>
            <a:ext uri="{FF2B5EF4-FFF2-40B4-BE49-F238E27FC236}">
              <a16:creationId xmlns:a16="http://schemas.microsoft.com/office/drawing/2014/main" id="{BFA53321-1575-4D06-ADA2-E153572BB1C1}"/>
            </a:ext>
          </a:extLst>
        </xdr:cNvPr>
        <xdr:cNvGrpSpPr/>
      </xdr:nvGrpSpPr>
      <xdr:grpSpPr>
        <a:xfrm>
          <a:off x="1219200" y="866775"/>
          <a:ext cx="278130" cy="530225"/>
          <a:chOff x="0" y="0"/>
          <a:chExt cx="278130" cy="530225"/>
        </a:xfrm>
      </xdr:grpSpPr>
      <xdr:sp macro="" textlink="">
        <xdr:nvSpPr>
          <xdr:cNvPr id="19" name="Shape 42">
            <a:extLst>
              <a:ext uri="{FF2B5EF4-FFF2-40B4-BE49-F238E27FC236}">
                <a16:creationId xmlns:a16="http://schemas.microsoft.com/office/drawing/2014/main" id="{AE9C000C-C6F3-4DAC-B782-6BD890B1F085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20" name="image5.png">
            <a:extLst>
              <a:ext uri="{FF2B5EF4-FFF2-40B4-BE49-F238E27FC236}">
                <a16:creationId xmlns:a16="http://schemas.microsoft.com/office/drawing/2014/main" id="{381BD9BA-27AF-4F6F-82BA-16829069DB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3</xdr:col>
      <xdr:colOff>19050</xdr:colOff>
      <xdr:row>0</xdr:row>
      <xdr:rowOff>866775</xdr:rowOff>
    </xdr:from>
    <xdr:ext cx="916940" cy="532130"/>
    <xdr:grpSp>
      <xdr:nvGrpSpPr>
        <xdr:cNvPr id="21" name="Group 92">
          <a:extLst>
            <a:ext uri="{FF2B5EF4-FFF2-40B4-BE49-F238E27FC236}">
              <a16:creationId xmlns:a16="http://schemas.microsoft.com/office/drawing/2014/main" id="{7B190F3F-1652-4223-A8D6-354A415BF191}"/>
            </a:ext>
          </a:extLst>
        </xdr:cNvPr>
        <xdr:cNvGrpSpPr/>
      </xdr:nvGrpSpPr>
      <xdr:grpSpPr>
        <a:xfrm>
          <a:off x="1581150" y="866775"/>
          <a:ext cx="916940" cy="532130"/>
          <a:chOff x="0" y="0"/>
          <a:chExt cx="916940" cy="532130"/>
        </a:xfrm>
      </xdr:grpSpPr>
      <xdr:sp macro="" textlink="">
        <xdr:nvSpPr>
          <xdr:cNvPr id="22" name="Shape 93">
            <a:extLst>
              <a:ext uri="{FF2B5EF4-FFF2-40B4-BE49-F238E27FC236}">
                <a16:creationId xmlns:a16="http://schemas.microsoft.com/office/drawing/2014/main" id="{74F0C696-54FA-42E6-875B-C585F15F5FF3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23" name="image6.png">
            <a:extLst>
              <a:ext uri="{FF2B5EF4-FFF2-40B4-BE49-F238E27FC236}">
                <a16:creationId xmlns:a16="http://schemas.microsoft.com/office/drawing/2014/main" id="{B3FD70A9-BFFE-4D9C-B441-152DBE92ED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24" name="Shape 95">
            <a:extLst>
              <a:ext uri="{FF2B5EF4-FFF2-40B4-BE49-F238E27FC236}">
                <a16:creationId xmlns:a16="http://schemas.microsoft.com/office/drawing/2014/main" id="{5EC4264A-0498-48E8-B77C-9DE32FC79547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1</xdr:col>
      <xdr:colOff>28575</xdr:colOff>
      <xdr:row>0</xdr:row>
      <xdr:rowOff>285750</xdr:rowOff>
    </xdr:from>
    <xdr:ext cx="748153" cy="1209283"/>
    <xdr:pic>
      <xdr:nvPicPr>
        <xdr:cNvPr id="25" name="image1.png">
          <a:extLst>
            <a:ext uri="{FF2B5EF4-FFF2-40B4-BE49-F238E27FC236}">
              <a16:creationId xmlns:a16="http://schemas.microsoft.com/office/drawing/2014/main" id="{27DF3903-AC91-403F-A36B-AC942B6A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85750"/>
          <a:ext cx="748153" cy="1209283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0</xdr:row>
      <xdr:rowOff>0</xdr:rowOff>
    </xdr:from>
    <xdr:to>
      <xdr:col>1</xdr:col>
      <xdr:colOff>1</xdr:colOff>
      <xdr:row>44</xdr:row>
      <xdr:rowOff>190499</xdr:rowOff>
    </xdr:to>
    <xdr:sp macro="" textlink="">
      <xdr:nvSpPr>
        <xdr:cNvPr id="26" name="Shape 182">
          <a:extLst>
            <a:ext uri="{FF2B5EF4-FFF2-40B4-BE49-F238E27FC236}">
              <a16:creationId xmlns:a16="http://schemas.microsoft.com/office/drawing/2014/main" id="{5B1F433C-D00B-4ABF-9E6B-3B3A90FC3EB9}"/>
            </a:ext>
          </a:extLst>
        </xdr:cNvPr>
        <xdr:cNvSpPr/>
      </xdr:nvSpPr>
      <xdr:spPr>
        <a:xfrm>
          <a:off x="1" y="0"/>
          <a:ext cx="190500" cy="12677774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219024" y="0"/>
              </a:moveTo>
              <a:lnTo>
                <a:pt x="0" y="0"/>
              </a:lnTo>
              <a:lnTo>
                <a:pt x="0" y="10692003"/>
              </a:lnTo>
              <a:lnTo>
                <a:pt x="219024" y="10692003"/>
              </a:lnTo>
              <a:lnTo>
                <a:pt x="219024" y="0"/>
              </a:lnTo>
              <a:close/>
            </a:path>
          </a:pathLst>
        </a:custGeom>
        <a:solidFill>
          <a:srgbClr val="00B5AD"/>
        </a:solidFill>
      </xdr:spPr>
    </xdr:sp>
    <xdr:clientData/>
  </xdr:twoCellAnchor>
  <xdr:oneCellAnchor>
    <xdr:from>
      <xdr:col>16</xdr:col>
      <xdr:colOff>47969</xdr:colOff>
      <xdr:row>1</xdr:row>
      <xdr:rowOff>343880</xdr:rowOff>
    </xdr:from>
    <xdr:ext cx="714536" cy="2142814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62E86153-DF39-4C54-BAFE-BFFE7A87C59F}"/>
            </a:ext>
          </a:extLst>
        </xdr:cNvPr>
        <xdr:cNvSpPr txBox="1"/>
      </xdr:nvSpPr>
      <xdr:spPr>
        <a:xfrm rot="345877">
          <a:off x="7706069" y="2106005"/>
          <a:ext cx="714536" cy="21428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noAutofit/>
        </a:bodyPr>
        <a:lstStyle/>
        <a:p>
          <a:r>
            <a:rPr lang="fr-FR" sz="1000"/>
            <a:t>UE 4.1 : Piloter des tâches et activités d'ordre juridique, comptable, financier, organisationnel</a:t>
          </a:r>
        </a:p>
      </xdr:txBody>
    </xdr:sp>
    <xdr:clientData/>
  </xdr:oneCellAnchor>
  <xdr:oneCellAnchor>
    <xdr:from>
      <xdr:col>18</xdr:col>
      <xdr:colOff>207616</xdr:colOff>
      <xdr:row>1</xdr:row>
      <xdr:rowOff>256707</xdr:rowOff>
    </xdr:from>
    <xdr:ext cx="654218" cy="2259254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39BBA8AB-D793-4269-AE5E-661DDFEBB86B}"/>
            </a:ext>
          </a:extLst>
        </xdr:cNvPr>
        <xdr:cNvSpPr txBox="1"/>
      </xdr:nvSpPr>
      <xdr:spPr>
        <a:xfrm rot="274356">
          <a:off x="8303866" y="2018832"/>
          <a:ext cx="654218" cy="2259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4.2 : Conseiller sur des questions d'ordre juridique, comptable, financier, organisationnel</a:t>
          </a:r>
        </a:p>
      </xdr:txBody>
    </xdr:sp>
    <xdr:clientData/>
  </xdr:oneCellAnchor>
  <xdr:oneCellAnchor>
    <xdr:from>
      <xdr:col>21</xdr:col>
      <xdr:colOff>207646</xdr:colOff>
      <xdr:row>1</xdr:row>
      <xdr:rowOff>351601</xdr:rowOff>
    </xdr:from>
    <xdr:ext cx="654218" cy="2184031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CFB2EEB6-DA5F-4BA2-960B-D539A13A1C0F}"/>
            </a:ext>
          </a:extLst>
        </xdr:cNvPr>
        <xdr:cNvSpPr txBox="1"/>
      </xdr:nvSpPr>
      <xdr:spPr>
        <a:xfrm rot="276881">
          <a:off x="8961121" y="2113726"/>
          <a:ext cx="654218" cy="21840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4.3 : Sécuriser les relations et les documents d'ordre juridique, comptable, financier, organisationnel</a:t>
          </a:r>
        </a:p>
      </xdr:txBody>
    </xdr:sp>
    <xdr:clientData/>
  </xdr:oneCellAnchor>
  <xdr:oneCellAnchor>
    <xdr:from>
      <xdr:col>25</xdr:col>
      <xdr:colOff>2285</xdr:colOff>
      <xdr:row>1</xdr:row>
      <xdr:rowOff>297280</xdr:rowOff>
    </xdr:from>
    <xdr:ext cx="654218" cy="2205099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9ACC10F7-CFCF-4DD2-A683-0F9444FBB443}"/>
            </a:ext>
          </a:extLst>
        </xdr:cNvPr>
        <xdr:cNvSpPr txBox="1"/>
      </xdr:nvSpPr>
      <xdr:spPr>
        <a:xfrm rot="278333">
          <a:off x="9632060" y="2059405"/>
          <a:ext cx="654218" cy="2205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4.4 : Rédiger des actes et documents d'ordre juridique, comptable, financier, organisationnel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167820</xdr:colOff>
      <xdr:row>1</xdr:row>
      <xdr:rowOff>157554</xdr:rowOff>
    </xdr:from>
    <xdr:ext cx="101600" cy="400050"/>
    <xdr:grpSp>
      <xdr:nvGrpSpPr>
        <xdr:cNvPr id="2" name="Group 164">
          <a:extLst>
            <a:ext uri="{FF2B5EF4-FFF2-40B4-BE49-F238E27FC236}">
              <a16:creationId xmlns:a16="http://schemas.microsoft.com/office/drawing/2014/main" id="{61F8757A-5192-479A-8E3F-093B35F9565F}"/>
            </a:ext>
          </a:extLst>
        </xdr:cNvPr>
        <xdr:cNvGrpSpPr/>
      </xdr:nvGrpSpPr>
      <xdr:grpSpPr>
        <a:xfrm>
          <a:off x="386895" y="1624404"/>
          <a:ext cx="101600" cy="400050"/>
          <a:chOff x="0" y="0"/>
          <a:chExt cx="101600" cy="400050"/>
        </a:xfrm>
      </xdr:grpSpPr>
      <xdr:sp macro="" textlink="">
        <xdr:nvSpPr>
          <xdr:cNvPr id="3" name="Shape 165">
            <a:extLst>
              <a:ext uri="{FF2B5EF4-FFF2-40B4-BE49-F238E27FC236}">
                <a16:creationId xmlns:a16="http://schemas.microsoft.com/office/drawing/2014/main" id="{FF133BAD-1D23-40FB-9407-CB98607F864F}"/>
              </a:ext>
            </a:extLst>
          </xdr:cNvPr>
          <xdr:cNvSpPr/>
        </xdr:nvSpPr>
        <xdr:spPr>
          <a:xfrm>
            <a:off x="29436" y="71998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4" name="Shape 166">
            <a:extLst>
              <a:ext uri="{FF2B5EF4-FFF2-40B4-BE49-F238E27FC236}">
                <a16:creationId xmlns:a16="http://schemas.microsoft.com/office/drawing/2014/main" id="{4186071E-1663-438A-8B80-79409D6F7DD5}"/>
              </a:ext>
            </a:extLst>
          </xdr:cNvPr>
          <xdr:cNvSpPr/>
        </xdr:nvSpPr>
        <xdr:spPr>
          <a:xfrm>
            <a:off x="66579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67">
            <a:extLst>
              <a:ext uri="{FF2B5EF4-FFF2-40B4-BE49-F238E27FC236}">
                <a16:creationId xmlns:a16="http://schemas.microsoft.com/office/drawing/2014/main" id="{B768DECA-F676-4113-B778-D62E6B37040C}"/>
              </a:ext>
            </a:extLst>
          </xdr:cNvPr>
          <xdr:cNvSpPr/>
        </xdr:nvSpPr>
        <xdr:spPr>
          <a:xfrm>
            <a:off x="0" y="4050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17</xdr:col>
      <xdr:colOff>76200</xdr:colOff>
      <xdr:row>0</xdr:row>
      <xdr:rowOff>0</xdr:rowOff>
    </xdr:from>
    <xdr:ext cx="2543175" cy="13525500"/>
    <xdr:grpSp>
      <xdr:nvGrpSpPr>
        <xdr:cNvPr id="6" name="Group 181">
          <a:extLst>
            <a:ext uri="{FF2B5EF4-FFF2-40B4-BE49-F238E27FC236}">
              <a16:creationId xmlns:a16="http://schemas.microsoft.com/office/drawing/2014/main" id="{7D4CA5E9-5C80-4002-B26B-67CD46C96B8C}"/>
            </a:ext>
          </a:extLst>
        </xdr:cNvPr>
        <xdr:cNvGrpSpPr/>
      </xdr:nvGrpSpPr>
      <xdr:grpSpPr>
        <a:xfrm>
          <a:off x="7800975" y="0"/>
          <a:ext cx="2543175" cy="13525500"/>
          <a:chOff x="361950" y="0"/>
          <a:chExt cx="2543175" cy="13525500"/>
        </a:xfrm>
      </xdr:grpSpPr>
      <xdr:sp macro="" textlink="">
        <xdr:nvSpPr>
          <xdr:cNvPr id="7" name="Shape 182">
            <a:extLst>
              <a:ext uri="{FF2B5EF4-FFF2-40B4-BE49-F238E27FC236}">
                <a16:creationId xmlns:a16="http://schemas.microsoft.com/office/drawing/2014/main" id="{D8FAA219-488B-4397-B11B-9DC9B4A51383}"/>
              </a:ext>
            </a:extLst>
          </xdr:cNvPr>
          <xdr:cNvSpPr/>
        </xdr:nvSpPr>
        <xdr:spPr>
          <a:xfrm>
            <a:off x="2725356" y="0"/>
            <a:ext cx="179769" cy="13525500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8" name="Shape 183">
            <a:extLst>
              <a:ext uri="{FF2B5EF4-FFF2-40B4-BE49-F238E27FC236}">
                <a16:creationId xmlns:a16="http://schemas.microsoft.com/office/drawing/2014/main" id="{47DEF9E7-1EE1-4FAB-BD46-F1869B237460}"/>
              </a:ext>
            </a:extLst>
          </xdr:cNvPr>
          <xdr:cNvSpPr/>
        </xdr:nvSpPr>
        <xdr:spPr>
          <a:xfrm>
            <a:off x="1823110" y="0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9" name="Shape 184">
            <a:extLst>
              <a:ext uri="{FF2B5EF4-FFF2-40B4-BE49-F238E27FC236}">
                <a16:creationId xmlns:a16="http://schemas.microsoft.com/office/drawing/2014/main" id="{F6FEB824-D7CA-43CC-9670-D3E8C69C4D22}"/>
              </a:ext>
            </a:extLst>
          </xdr:cNvPr>
          <xdr:cNvSpPr/>
        </xdr:nvSpPr>
        <xdr:spPr>
          <a:xfrm>
            <a:off x="1422006" y="332141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0" name="Shape 186">
            <a:extLst>
              <a:ext uri="{FF2B5EF4-FFF2-40B4-BE49-F238E27FC236}">
                <a16:creationId xmlns:a16="http://schemas.microsoft.com/office/drawing/2014/main" id="{F29F96BD-CADD-4066-96DC-9F34CEC95F3D}"/>
              </a:ext>
            </a:extLst>
          </xdr:cNvPr>
          <xdr:cNvSpPr/>
        </xdr:nvSpPr>
        <xdr:spPr>
          <a:xfrm>
            <a:off x="361950" y="1638300"/>
            <a:ext cx="2438400" cy="2302839"/>
          </a:xfrm>
          <a:custGeom>
            <a:avLst/>
            <a:gdLst/>
            <a:ahLst/>
            <a:cxnLst/>
            <a:rect l="0" t="0" r="0" b="0"/>
            <a:pathLst>
              <a:path w="2632710" h="1925955">
                <a:moveTo>
                  <a:pt x="770318" y="66497"/>
                </a:moveTo>
                <a:lnTo>
                  <a:pt x="178676" y="0"/>
                </a:lnTo>
                <a:lnTo>
                  <a:pt x="0" y="1859229"/>
                </a:lnTo>
                <a:lnTo>
                  <a:pt x="591642" y="1925726"/>
                </a:lnTo>
                <a:lnTo>
                  <a:pt x="770318" y="66497"/>
                </a:lnTo>
                <a:close/>
              </a:path>
              <a:path w="2632710" h="1925955">
                <a:moveTo>
                  <a:pt x="1390904" y="66497"/>
                </a:moveTo>
                <a:lnTo>
                  <a:pt x="799261" y="0"/>
                </a:lnTo>
                <a:lnTo>
                  <a:pt x="620585" y="1859229"/>
                </a:lnTo>
                <a:lnTo>
                  <a:pt x="1212227" y="1925726"/>
                </a:lnTo>
                <a:lnTo>
                  <a:pt x="1390904" y="66497"/>
                </a:lnTo>
                <a:close/>
              </a:path>
              <a:path w="2632710" h="1925955">
                <a:moveTo>
                  <a:pt x="2010968" y="66294"/>
                </a:moveTo>
                <a:lnTo>
                  <a:pt x="1419847" y="0"/>
                </a:lnTo>
                <a:lnTo>
                  <a:pt x="1241704" y="1859419"/>
                </a:lnTo>
                <a:lnTo>
                  <a:pt x="1832813" y="1925713"/>
                </a:lnTo>
                <a:lnTo>
                  <a:pt x="2010968" y="66294"/>
                </a:lnTo>
                <a:close/>
              </a:path>
              <a:path w="2632710" h="192595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oneCellAnchor>
    <xdr:from>
      <xdr:col>3</xdr:col>
      <xdr:colOff>209550</xdr:colOff>
      <xdr:row>1</xdr:row>
      <xdr:rowOff>0</xdr:rowOff>
    </xdr:from>
    <xdr:ext cx="278130" cy="530225"/>
    <xdr:grpSp>
      <xdr:nvGrpSpPr>
        <xdr:cNvPr id="11" name="Group 41">
          <a:extLst>
            <a:ext uri="{FF2B5EF4-FFF2-40B4-BE49-F238E27FC236}">
              <a16:creationId xmlns:a16="http://schemas.microsoft.com/office/drawing/2014/main" id="{FB0D97E3-DE2A-4FA8-8A6D-8279F3FC10FB}"/>
            </a:ext>
          </a:extLst>
        </xdr:cNvPr>
        <xdr:cNvGrpSpPr/>
      </xdr:nvGrpSpPr>
      <xdr:grpSpPr>
        <a:xfrm>
          <a:off x="1152525" y="1466850"/>
          <a:ext cx="278130" cy="530225"/>
          <a:chOff x="0" y="0"/>
          <a:chExt cx="278130" cy="530225"/>
        </a:xfrm>
      </xdr:grpSpPr>
      <xdr:sp macro="" textlink="">
        <xdr:nvSpPr>
          <xdr:cNvPr id="12" name="Shape 42">
            <a:extLst>
              <a:ext uri="{FF2B5EF4-FFF2-40B4-BE49-F238E27FC236}">
                <a16:creationId xmlns:a16="http://schemas.microsoft.com/office/drawing/2014/main" id="{F7BF550A-3600-4BA7-B1B4-22149FA068D9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3" name="image5.png">
            <a:extLst>
              <a:ext uri="{FF2B5EF4-FFF2-40B4-BE49-F238E27FC236}">
                <a16:creationId xmlns:a16="http://schemas.microsoft.com/office/drawing/2014/main" id="{F7119CA2-F8C5-4265-BDCC-C97D6EDF4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3</xdr:col>
      <xdr:colOff>457200</xdr:colOff>
      <xdr:row>1</xdr:row>
      <xdr:rowOff>0</xdr:rowOff>
    </xdr:from>
    <xdr:ext cx="916940" cy="532130"/>
    <xdr:grpSp>
      <xdr:nvGrpSpPr>
        <xdr:cNvPr id="14" name="Group 92">
          <a:extLst>
            <a:ext uri="{FF2B5EF4-FFF2-40B4-BE49-F238E27FC236}">
              <a16:creationId xmlns:a16="http://schemas.microsoft.com/office/drawing/2014/main" id="{0BC2FDA7-DE60-4046-9137-1B8FB9B12218}"/>
            </a:ext>
          </a:extLst>
        </xdr:cNvPr>
        <xdr:cNvGrpSpPr/>
      </xdr:nvGrpSpPr>
      <xdr:grpSpPr>
        <a:xfrm>
          <a:off x="1400175" y="1466850"/>
          <a:ext cx="916940" cy="532130"/>
          <a:chOff x="0" y="0"/>
          <a:chExt cx="916940" cy="532130"/>
        </a:xfrm>
      </xdr:grpSpPr>
      <xdr:sp macro="" textlink="">
        <xdr:nvSpPr>
          <xdr:cNvPr id="15" name="Shape 93">
            <a:extLst>
              <a:ext uri="{FF2B5EF4-FFF2-40B4-BE49-F238E27FC236}">
                <a16:creationId xmlns:a16="http://schemas.microsoft.com/office/drawing/2014/main" id="{562F12DB-03BF-45CC-98ED-4E962304CEF9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6" name="image6.png">
            <a:extLst>
              <a:ext uri="{FF2B5EF4-FFF2-40B4-BE49-F238E27FC236}">
                <a16:creationId xmlns:a16="http://schemas.microsoft.com/office/drawing/2014/main" id="{F3FDAF5D-8035-42F2-B72D-FDBD52DA42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17" name="Shape 95">
            <a:extLst>
              <a:ext uri="{FF2B5EF4-FFF2-40B4-BE49-F238E27FC236}">
                <a16:creationId xmlns:a16="http://schemas.microsoft.com/office/drawing/2014/main" id="{F9A29640-E085-448C-8DE4-20C9C0B0D583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0</xdr:col>
      <xdr:colOff>390525</xdr:colOff>
      <xdr:row>0</xdr:row>
      <xdr:rowOff>66675</xdr:rowOff>
    </xdr:from>
    <xdr:ext cx="748153" cy="1209283"/>
    <xdr:pic>
      <xdr:nvPicPr>
        <xdr:cNvPr id="18" name="image1.png">
          <a:extLst>
            <a:ext uri="{FF2B5EF4-FFF2-40B4-BE49-F238E27FC236}">
              <a16:creationId xmlns:a16="http://schemas.microsoft.com/office/drawing/2014/main" id="{CA9C239E-0AA2-4C49-B4A3-76F26B814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748153" cy="1209283"/>
        </a:xfrm>
        <a:prstGeom prst="rect">
          <a:avLst/>
        </a:prstGeom>
      </xdr:spPr>
    </xdr:pic>
    <xdr:clientData/>
  </xdr:oneCellAnchor>
  <xdr:oneCellAnchor>
    <xdr:from>
      <xdr:col>17</xdr:col>
      <xdr:colOff>104926</xdr:colOff>
      <xdr:row>0</xdr:row>
      <xdr:rowOff>1463740</xdr:rowOff>
    </xdr:from>
    <xdr:ext cx="701346" cy="2565341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E4CBA83D-B68A-46FE-A415-6A65C0C7BC03}"/>
            </a:ext>
          </a:extLst>
        </xdr:cNvPr>
        <xdr:cNvSpPr txBox="1"/>
      </xdr:nvSpPr>
      <xdr:spPr>
        <a:xfrm rot="333422">
          <a:off x="7829701" y="1463740"/>
          <a:ext cx="701346" cy="2565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100"/>
            <a:t>UE 5.1 : Conseiller sur des questions d'ordre juridique, comptable, financier, organisationnel</a:t>
          </a:r>
        </a:p>
      </xdr:txBody>
    </xdr:sp>
    <xdr:clientData/>
  </xdr:oneCellAnchor>
  <xdr:oneCellAnchor>
    <xdr:from>
      <xdr:col>19</xdr:col>
      <xdr:colOff>47623</xdr:colOff>
      <xdr:row>1</xdr:row>
      <xdr:rowOff>171450</xdr:rowOff>
    </xdr:from>
    <xdr:ext cx="654218" cy="2371725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628B373E-95B7-4F54-A9D0-5D03E049FAC6}"/>
            </a:ext>
          </a:extLst>
        </xdr:cNvPr>
        <xdr:cNvSpPr txBox="1"/>
      </xdr:nvSpPr>
      <xdr:spPr>
        <a:xfrm rot="268267">
          <a:off x="8381998" y="1638300"/>
          <a:ext cx="654218" cy="2371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5.2 : Sécuriser les relations et les documents d'ordre juridique, comptable, financier, organisationnel </a:t>
          </a:r>
        </a:p>
      </xdr:txBody>
    </xdr:sp>
    <xdr:clientData/>
  </xdr:oneCellAnchor>
  <xdr:oneCellAnchor>
    <xdr:from>
      <xdr:col>20</xdr:col>
      <xdr:colOff>295274</xdr:colOff>
      <xdr:row>1</xdr:row>
      <xdr:rowOff>200025</xdr:rowOff>
    </xdr:from>
    <xdr:ext cx="654218" cy="2353024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2280DEDA-6448-4213-8D33-6E03AE1675FB}"/>
            </a:ext>
          </a:extLst>
        </xdr:cNvPr>
        <xdr:cNvSpPr txBox="1"/>
      </xdr:nvSpPr>
      <xdr:spPr>
        <a:xfrm rot="206342">
          <a:off x="8934449" y="1666875"/>
          <a:ext cx="654218" cy="2353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5.3 : Rédiger des actes et documents d'ordre juridique, comptable, financier, organisationnel </a:t>
          </a:r>
        </a:p>
      </xdr:txBody>
    </xdr:sp>
    <xdr:clientData/>
  </xdr:oneCellAnchor>
  <xdr:oneCellAnchor>
    <xdr:from>
      <xdr:col>23</xdr:col>
      <xdr:colOff>129611</xdr:colOff>
      <xdr:row>1</xdr:row>
      <xdr:rowOff>152400</xdr:rowOff>
    </xdr:from>
    <xdr:ext cx="356893" cy="2379841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47456929-6765-4771-A895-FCFCF737CB95}"/>
            </a:ext>
          </a:extLst>
        </xdr:cNvPr>
        <xdr:cNvSpPr txBox="1"/>
      </xdr:nvSpPr>
      <xdr:spPr>
        <a:xfrm rot="286185">
          <a:off x="9683186" y="1619250"/>
          <a:ext cx="356893" cy="2379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Total Coefficients </a:t>
          </a:r>
          <a:r>
            <a:rPr lang="fr-FR" sz="1000" b="0"/>
            <a:t> </a:t>
          </a:r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9525</xdr:colOff>
      <xdr:row>57</xdr:row>
      <xdr:rowOff>19049</xdr:rowOff>
    </xdr:to>
    <xdr:sp macro="" textlink="">
      <xdr:nvSpPr>
        <xdr:cNvPr id="23" name="Shape 182">
          <a:extLst>
            <a:ext uri="{FF2B5EF4-FFF2-40B4-BE49-F238E27FC236}">
              <a16:creationId xmlns:a16="http://schemas.microsoft.com/office/drawing/2014/main" id="{744B28C7-F92A-4834-A5CE-31D7AA0E04FD}"/>
            </a:ext>
          </a:extLst>
        </xdr:cNvPr>
        <xdr:cNvSpPr/>
      </xdr:nvSpPr>
      <xdr:spPr>
        <a:xfrm>
          <a:off x="0" y="0"/>
          <a:ext cx="228600" cy="12887324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219024" y="0"/>
              </a:moveTo>
              <a:lnTo>
                <a:pt x="0" y="0"/>
              </a:lnTo>
              <a:lnTo>
                <a:pt x="0" y="10692003"/>
              </a:lnTo>
              <a:lnTo>
                <a:pt x="219024" y="10692003"/>
              </a:lnTo>
              <a:lnTo>
                <a:pt x="219024" y="0"/>
              </a:lnTo>
              <a:close/>
            </a:path>
          </a:pathLst>
        </a:custGeom>
        <a:solidFill>
          <a:srgbClr val="00B5AD"/>
        </a:solidFill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158295</xdr:colOff>
      <xdr:row>1</xdr:row>
      <xdr:rowOff>910029</xdr:rowOff>
    </xdr:from>
    <xdr:ext cx="101600" cy="400050"/>
    <xdr:grpSp>
      <xdr:nvGrpSpPr>
        <xdr:cNvPr id="2" name="Group 164">
          <a:extLst>
            <a:ext uri="{FF2B5EF4-FFF2-40B4-BE49-F238E27FC236}">
              <a16:creationId xmlns:a16="http://schemas.microsoft.com/office/drawing/2014/main" id="{A34FBC90-C896-4CB8-BF1B-FFA6EF956759}"/>
            </a:ext>
          </a:extLst>
        </xdr:cNvPr>
        <xdr:cNvGrpSpPr/>
      </xdr:nvGrpSpPr>
      <xdr:grpSpPr>
        <a:xfrm>
          <a:off x="377370" y="2376879"/>
          <a:ext cx="101600" cy="400050"/>
          <a:chOff x="0" y="0"/>
          <a:chExt cx="101600" cy="400050"/>
        </a:xfrm>
      </xdr:grpSpPr>
      <xdr:sp macro="" textlink="">
        <xdr:nvSpPr>
          <xdr:cNvPr id="3" name="Shape 165">
            <a:extLst>
              <a:ext uri="{FF2B5EF4-FFF2-40B4-BE49-F238E27FC236}">
                <a16:creationId xmlns:a16="http://schemas.microsoft.com/office/drawing/2014/main" id="{A3AA8238-062A-4267-9761-E620955DA604}"/>
              </a:ext>
            </a:extLst>
          </xdr:cNvPr>
          <xdr:cNvSpPr/>
        </xdr:nvSpPr>
        <xdr:spPr>
          <a:xfrm>
            <a:off x="29436" y="71998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71996" y="0"/>
                </a:moveTo>
                <a:lnTo>
                  <a:pt x="0" y="0"/>
                </a:lnTo>
                <a:lnTo>
                  <a:pt x="0" y="71996"/>
                </a:lnTo>
                <a:lnTo>
                  <a:pt x="71996" y="71996"/>
                </a:lnTo>
                <a:lnTo>
                  <a:pt x="71996" y="0"/>
                </a:lnTo>
                <a:close/>
              </a:path>
            </a:pathLst>
          </a:custGeom>
          <a:solidFill>
            <a:srgbClr val="B32661"/>
          </a:solidFill>
        </xdr:spPr>
      </xdr:sp>
      <xdr:sp macro="" textlink="">
        <xdr:nvSpPr>
          <xdr:cNvPr id="4" name="Shape 166">
            <a:extLst>
              <a:ext uri="{FF2B5EF4-FFF2-40B4-BE49-F238E27FC236}">
                <a16:creationId xmlns:a16="http://schemas.microsoft.com/office/drawing/2014/main" id="{DAA27CF1-0F75-43FC-AA4C-FF4AA041669E}"/>
              </a:ext>
            </a:extLst>
          </xdr:cNvPr>
          <xdr:cNvSpPr/>
        </xdr:nvSpPr>
        <xdr:spPr>
          <a:xfrm>
            <a:off x="66579" y="0"/>
            <a:ext cx="0" cy="400050"/>
          </a:xfrm>
          <a:custGeom>
            <a:avLst/>
            <a:gdLst/>
            <a:ahLst/>
            <a:cxnLst/>
            <a:rect l="0" t="0" r="0" b="0"/>
            <a:pathLst>
              <a:path h="400050">
                <a:moveTo>
                  <a:pt x="0" y="0"/>
                </a:moveTo>
                <a:lnTo>
                  <a:pt x="0" y="399605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5" name="Shape 167">
            <a:extLst>
              <a:ext uri="{FF2B5EF4-FFF2-40B4-BE49-F238E27FC236}">
                <a16:creationId xmlns:a16="http://schemas.microsoft.com/office/drawing/2014/main" id="{E11591CF-494F-4F2F-AE91-79B8B9CB57EF}"/>
              </a:ext>
            </a:extLst>
          </xdr:cNvPr>
          <xdr:cNvSpPr/>
        </xdr:nvSpPr>
        <xdr:spPr>
          <a:xfrm>
            <a:off x="0" y="40501"/>
            <a:ext cx="72390" cy="72390"/>
          </a:xfrm>
          <a:custGeom>
            <a:avLst/>
            <a:gdLst/>
            <a:ahLst/>
            <a:cxnLst/>
            <a:rect l="0" t="0" r="0" b="0"/>
            <a:pathLst>
              <a:path w="72390" h="72390">
                <a:moveTo>
                  <a:pt x="36004" y="0"/>
                </a:moveTo>
                <a:lnTo>
                  <a:pt x="21988" y="2828"/>
                </a:lnTo>
                <a:lnTo>
                  <a:pt x="10544" y="10542"/>
                </a:lnTo>
                <a:lnTo>
                  <a:pt x="2828" y="21983"/>
                </a:lnTo>
                <a:lnTo>
                  <a:pt x="0" y="35991"/>
                </a:lnTo>
                <a:lnTo>
                  <a:pt x="2828" y="50007"/>
                </a:lnTo>
                <a:lnTo>
                  <a:pt x="10544" y="61452"/>
                </a:lnTo>
                <a:lnTo>
                  <a:pt x="21988" y="69167"/>
                </a:lnTo>
                <a:lnTo>
                  <a:pt x="36004" y="71996"/>
                </a:lnTo>
                <a:lnTo>
                  <a:pt x="50020" y="69167"/>
                </a:lnTo>
                <a:lnTo>
                  <a:pt x="61464" y="61452"/>
                </a:lnTo>
                <a:lnTo>
                  <a:pt x="69180" y="50007"/>
                </a:lnTo>
                <a:lnTo>
                  <a:pt x="72009" y="35991"/>
                </a:lnTo>
                <a:lnTo>
                  <a:pt x="69180" y="21983"/>
                </a:lnTo>
                <a:lnTo>
                  <a:pt x="61464" y="10542"/>
                </a:lnTo>
                <a:lnTo>
                  <a:pt x="50020" y="2828"/>
                </a:lnTo>
                <a:lnTo>
                  <a:pt x="36004" y="0"/>
                </a:lnTo>
                <a:close/>
              </a:path>
            </a:pathLst>
          </a:custGeom>
          <a:solidFill>
            <a:srgbClr val="EC008C"/>
          </a:solidFill>
        </xdr:spPr>
      </xdr:sp>
    </xdr:grpSp>
    <xdr:clientData/>
  </xdr:oneCellAnchor>
  <xdr:oneCellAnchor>
    <xdr:from>
      <xdr:col>17</xdr:col>
      <xdr:colOff>76200</xdr:colOff>
      <xdr:row>0</xdr:row>
      <xdr:rowOff>0</xdr:rowOff>
    </xdr:from>
    <xdr:ext cx="2543175" cy="13525500"/>
    <xdr:grpSp>
      <xdr:nvGrpSpPr>
        <xdr:cNvPr id="6" name="Group 181">
          <a:extLst>
            <a:ext uri="{FF2B5EF4-FFF2-40B4-BE49-F238E27FC236}">
              <a16:creationId xmlns:a16="http://schemas.microsoft.com/office/drawing/2014/main" id="{FA957CC7-5FC4-4F26-B080-D9C9D52E14A4}"/>
            </a:ext>
          </a:extLst>
        </xdr:cNvPr>
        <xdr:cNvGrpSpPr/>
      </xdr:nvGrpSpPr>
      <xdr:grpSpPr>
        <a:xfrm>
          <a:off x="7800975" y="0"/>
          <a:ext cx="2543175" cy="13525500"/>
          <a:chOff x="361950" y="0"/>
          <a:chExt cx="2543175" cy="13525500"/>
        </a:xfrm>
      </xdr:grpSpPr>
      <xdr:sp macro="" textlink="">
        <xdr:nvSpPr>
          <xdr:cNvPr id="7" name="Shape 182">
            <a:extLst>
              <a:ext uri="{FF2B5EF4-FFF2-40B4-BE49-F238E27FC236}">
                <a16:creationId xmlns:a16="http://schemas.microsoft.com/office/drawing/2014/main" id="{E8CA82B9-05F3-4164-9351-D1D9CD3E098C}"/>
              </a:ext>
            </a:extLst>
          </xdr:cNvPr>
          <xdr:cNvSpPr/>
        </xdr:nvSpPr>
        <xdr:spPr>
          <a:xfrm>
            <a:off x="2725356" y="0"/>
            <a:ext cx="179769" cy="13525500"/>
          </a:xfrm>
          <a:custGeom>
            <a:avLst/>
            <a:gdLst/>
            <a:ahLst/>
            <a:cxnLst/>
            <a:rect l="0" t="0" r="0" b="0"/>
            <a:pathLst>
              <a:path w="219075" h="10692130">
                <a:moveTo>
                  <a:pt x="219024" y="0"/>
                </a:moveTo>
                <a:lnTo>
                  <a:pt x="0" y="0"/>
                </a:lnTo>
                <a:lnTo>
                  <a:pt x="0" y="10692003"/>
                </a:lnTo>
                <a:lnTo>
                  <a:pt x="219024" y="10692003"/>
                </a:lnTo>
                <a:lnTo>
                  <a:pt x="219024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8" name="Shape 183">
            <a:extLst>
              <a:ext uri="{FF2B5EF4-FFF2-40B4-BE49-F238E27FC236}">
                <a16:creationId xmlns:a16="http://schemas.microsoft.com/office/drawing/2014/main" id="{27AC1740-90D4-4E52-9758-457EEFFAA0BE}"/>
              </a:ext>
            </a:extLst>
          </xdr:cNvPr>
          <xdr:cNvSpPr/>
        </xdr:nvSpPr>
        <xdr:spPr>
          <a:xfrm>
            <a:off x="1823110" y="0"/>
            <a:ext cx="900430" cy="900430"/>
          </a:xfrm>
          <a:custGeom>
            <a:avLst/>
            <a:gdLst/>
            <a:ahLst/>
            <a:cxnLst/>
            <a:rect l="0" t="0" r="0" b="0"/>
            <a:pathLst>
              <a:path w="900430" h="900430">
                <a:moveTo>
                  <a:pt x="899998" y="0"/>
                </a:moveTo>
                <a:lnTo>
                  <a:pt x="0" y="0"/>
                </a:lnTo>
                <a:lnTo>
                  <a:pt x="0" y="899998"/>
                </a:lnTo>
                <a:lnTo>
                  <a:pt x="899998" y="899998"/>
                </a:lnTo>
                <a:lnTo>
                  <a:pt x="899998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9" name="Shape 184">
            <a:extLst>
              <a:ext uri="{FF2B5EF4-FFF2-40B4-BE49-F238E27FC236}">
                <a16:creationId xmlns:a16="http://schemas.microsoft.com/office/drawing/2014/main" id="{AA116DD2-7DF7-4E10-8BFE-56B1E34604C3}"/>
              </a:ext>
            </a:extLst>
          </xdr:cNvPr>
          <xdr:cNvSpPr/>
        </xdr:nvSpPr>
        <xdr:spPr>
          <a:xfrm>
            <a:off x="1422006" y="332141"/>
            <a:ext cx="810260" cy="778510"/>
          </a:xfrm>
          <a:custGeom>
            <a:avLst/>
            <a:gdLst/>
            <a:ahLst/>
            <a:cxnLst/>
            <a:rect l="0" t="0" r="0" b="0"/>
            <a:pathLst>
              <a:path w="810260" h="778510">
                <a:moveTo>
                  <a:pt x="405002" y="0"/>
                </a:moveTo>
                <a:lnTo>
                  <a:pt x="243001" y="204901"/>
                </a:lnTo>
                <a:lnTo>
                  <a:pt x="0" y="297192"/>
                </a:lnTo>
                <a:lnTo>
                  <a:pt x="142887" y="516115"/>
                </a:lnTo>
                <a:lnTo>
                  <a:pt x="154698" y="778065"/>
                </a:lnTo>
                <a:lnTo>
                  <a:pt x="405002" y="708469"/>
                </a:lnTo>
                <a:lnTo>
                  <a:pt x="655307" y="778065"/>
                </a:lnTo>
                <a:lnTo>
                  <a:pt x="667130" y="516115"/>
                </a:lnTo>
                <a:lnTo>
                  <a:pt x="810005" y="297192"/>
                </a:lnTo>
                <a:lnTo>
                  <a:pt x="567004" y="204901"/>
                </a:lnTo>
                <a:lnTo>
                  <a:pt x="405002" y="0"/>
                </a:lnTo>
                <a:close/>
              </a:path>
            </a:pathLst>
          </a:custGeom>
          <a:solidFill>
            <a:srgbClr val="00B5AD"/>
          </a:solidFill>
        </xdr:spPr>
      </xdr:sp>
      <xdr:sp macro="" textlink="">
        <xdr:nvSpPr>
          <xdr:cNvPr id="10" name="Shape 186">
            <a:extLst>
              <a:ext uri="{FF2B5EF4-FFF2-40B4-BE49-F238E27FC236}">
                <a16:creationId xmlns:a16="http://schemas.microsoft.com/office/drawing/2014/main" id="{79AB8871-52C3-4213-88F7-1C082E890053}"/>
              </a:ext>
            </a:extLst>
          </xdr:cNvPr>
          <xdr:cNvSpPr/>
        </xdr:nvSpPr>
        <xdr:spPr>
          <a:xfrm>
            <a:off x="361950" y="1638300"/>
            <a:ext cx="2438400" cy="2302839"/>
          </a:xfrm>
          <a:custGeom>
            <a:avLst/>
            <a:gdLst/>
            <a:ahLst/>
            <a:cxnLst/>
            <a:rect l="0" t="0" r="0" b="0"/>
            <a:pathLst>
              <a:path w="2632710" h="1925955">
                <a:moveTo>
                  <a:pt x="770318" y="66497"/>
                </a:moveTo>
                <a:lnTo>
                  <a:pt x="178676" y="0"/>
                </a:lnTo>
                <a:lnTo>
                  <a:pt x="0" y="1859229"/>
                </a:lnTo>
                <a:lnTo>
                  <a:pt x="591642" y="1925726"/>
                </a:lnTo>
                <a:lnTo>
                  <a:pt x="770318" y="66497"/>
                </a:lnTo>
                <a:close/>
              </a:path>
              <a:path w="2632710" h="1925955">
                <a:moveTo>
                  <a:pt x="1390904" y="66497"/>
                </a:moveTo>
                <a:lnTo>
                  <a:pt x="799261" y="0"/>
                </a:lnTo>
                <a:lnTo>
                  <a:pt x="620585" y="1859229"/>
                </a:lnTo>
                <a:lnTo>
                  <a:pt x="1212227" y="1925726"/>
                </a:lnTo>
                <a:lnTo>
                  <a:pt x="1390904" y="66497"/>
                </a:lnTo>
                <a:close/>
              </a:path>
              <a:path w="2632710" h="1925955">
                <a:moveTo>
                  <a:pt x="2010968" y="66294"/>
                </a:moveTo>
                <a:lnTo>
                  <a:pt x="1419847" y="0"/>
                </a:lnTo>
                <a:lnTo>
                  <a:pt x="1241704" y="1859419"/>
                </a:lnTo>
                <a:lnTo>
                  <a:pt x="1832813" y="1925713"/>
                </a:lnTo>
                <a:lnTo>
                  <a:pt x="2010968" y="66294"/>
                </a:lnTo>
                <a:close/>
              </a:path>
              <a:path w="2632710" h="1925955">
                <a:moveTo>
                  <a:pt x="2632087" y="66497"/>
                </a:moveTo>
                <a:lnTo>
                  <a:pt x="2040445" y="0"/>
                </a:lnTo>
                <a:lnTo>
                  <a:pt x="1861769" y="1859229"/>
                </a:lnTo>
                <a:lnTo>
                  <a:pt x="2453411" y="1925726"/>
                </a:lnTo>
                <a:lnTo>
                  <a:pt x="2632087" y="66497"/>
                </a:lnTo>
                <a:close/>
              </a:path>
            </a:pathLst>
          </a:custGeom>
          <a:solidFill>
            <a:srgbClr val="00B5AD"/>
          </a:solidFill>
        </xdr:spPr>
      </xdr:sp>
    </xdr:grpSp>
    <xdr:clientData/>
  </xdr:oneCellAnchor>
  <xdr:oneCellAnchor>
    <xdr:from>
      <xdr:col>3</xdr:col>
      <xdr:colOff>209550</xdr:colOff>
      <xdr:row>0</xdr:row>
      <xdr:rowOff>742950</xdr:rowOff>
    </xdr:from>
    <xdr:ext cx="278130" cy="530225"/>
    <xdr:grpSp>
      <xdr:nvGrpSpPr>
        <xdr:cNvPr id="11" name="Group 41">
          <a:extLst>
            <a:ext uri="{FF2B5EF4-FFF2-40B4-BE49-F238E27FC236}">
              <a16:creationId xmlns:a16="http://schemas.microsoft.com/office/drawing/2014/main" id="{D4FF8256-8EF2-4616-883A-FC541506265C}"/>
            </a:ext>
          </a:extLst>
        </xdr:cNvPr>
        <xdr:cNvGrpSpPr/>
      </xdr:nvGrpSpPr>
      <xdr:grpSpPr>
        <a:xfrm>
          <a:off x="1152525" y="742950"/>
          <a:ext cx="278130" cy="530225"/>
          <a:chOff x="0" y="0"/>
          <a:chExt cx="278130" cy="530225"/>
        </a:xfrm>
      </xdr:grpSpPr>
      <xdr:sp macro="" textlink="">
        <xdr:nvSpPr>
          <xdr:cNvPr id="12" name="Shape 42">
            <a:extLst>
              <a:ext uri="{FF2B5EF4-FFF2-40B4-BE49-F238E27FC236}">
                <a16:creationId xmlns:a16="http://schemas.microsoft.com/office/drawing/2014/main" id="{FF3E9416-23E3-4ED1-9051-9BF67A8FA81D}"/>
              </a:ext>
            </a:extLst>
          </xdr:cNvPr>
          <xdr:cNvSpPr/>
        </xdr:nvSpPr>
        <xdr:spPr>
          <a:xfrm>
            <a:off x="31376" y="334705"/>
            <a:ext cx="238760" cy="195580"/>
          </a:xfrm>
          <a:custGeom>
            <a:avLst/>
            <a:gdLst/>
            <a:ahLst/>
            <a:cxnLst/>
            <a:rect l="0" t="0" r="0" b="0"/>
            <a:pathLst>
              <a:path w="238760" h="195580">
                <a:moveTo>
                  <a:pt x="164439" y="0"/>
                </a:moveTo>
                <a:lnTo>
                  <a:pt x="145834" y="0"/>
                </a:lnTo>
                <a:lnTo>
                  <a:pt x="145783" y="76200"/>
                </a:lnTo>
                <a:lnTo>
                  <a:pt x="143700" y="86512"/>
                </a:lnTo>
                <a:lnTo>
                  <a:pt x="138036" y="94945"/>
                </a:lnTo>
                <a:lnTo>
                  <a:pt x="129641" y="100672"/>
                </a:lnTo>
                <a:lnTo>
                  <a:pt x="119367" y="102819"/>
                </a:lnTo>
                <a:lnTo>
                  <a:pt x="119100" y="102819"/>
                </a:lnTo>
                <a:lnTo>
                  <a:pt x="92633" y="0"/>
                </a:lnTo>
                <a:lnTo>
                  <a:pt x="74028" y="0"/>
                </a:lnTo>
                <a:lnTo>
                  <a:pt x="74079" y="76200"/>
                </a:lnTo>
                <a:lnTo>
                  <a:pt x="101663" y="117843"/>
                </a:lnTo>
                <a:lnTo>
                  <a:pt x="119214" y="121424"/>
                </a:lnTo>
                <a:lnTo>
                  <a:pt x="136804" y="117843"/>
                </a:lnTo>
                <a:lnTo>
                  <a:pt x="151155" y="108140"/>
                </a:lnTo>
                <a:lnTo>
                  <a:pt x="154736" y="102819"/>
                </a:lnTo>
                <a:lnTo>
                  <a:pt x="160832" y="93776"/>
                </a:lnTo>
                <a:lnTo>
                  <a:pt x="164388" y="76200"/>
                </a:lnTo>
                <a:lnTo>
                  <a:pt x="164439" y="0"/>
                </a:lnTo>
                <a:close/>
              </a:path>
              <a:path w="238760" h="195580">
                <a:moveTo>
                  <a:pt x="201599" y="0"/>
                </a:moveTo>
                <a:lnTo>
                  <a:pt x="183032" y="0"/>
                </a:lnTo>
                <a:lnTo>
                  <a:pt x="182981" y="76809"/>
                </a:lnTo>
                <a:lnTo>
                  <a:pt x="178015" y="101358"/>
                </a:lnTo>
                <a:lnTo>
                  <a:pt x="164477" y="121424"/>
                </a:lnTo>
                <a:lnTo>
                  <a:pt x="144399" y="134975"/>
                </a:lnTo>
                <a:lnTo>
                  <a:pt x="119849" y="139954"/>
                </a:lnTo>
                <a:lnTo>
                  <a:pt x="119240" y="139915"/>
                </a:lnTo>
                <a:lnTo>
                  <a:pt x="118808" y="139954"/>
                </a:lnTo>
                <a:lnTo>
                  <a:pt x="118605" y="139954"/>
                </a:lnTo>
                <a:lnTo>
                  <a:pt x="94056" y="134975"/>
                </a:lnTo>
                <a:lnTo>
                  <a:pt x="73990" y="121424"/>
                </a:lnTo>
                <a:lnTo>
                  <a:pt x="60452" y="101358"/>
                </a:lnTo>
                <a:lnTo>
                  <a:pt x="55486" y="76809"/>
                </a:lnTo>
                <a:lnTo>
                  <a:pt x="55422" y="0"/>
                </a:lnTo>
                <a:lnTo>
                  <a:pt x="36855" y="0"/>
                </a:lnTo>
                <a:lnTo>
                  <a:pt x="36906" y="76809"/>
                </a:lnTo>
                <a:lnTo>
                  <a:pt x="60883" y="134556"/>
                </a:lnTo>
                <a:lnTo>
                  <a:pt x="118643" y="158508"/>
                </a:lnTo>
                <a:lnTo>
                  <a:pt x="119811" y="158508"/>
                </a:lnTo>
                <a:lnTo>
                  <a:pt x="169583" y="139954"/>
                </a:lnTo>
                <a:lnTo>
                  <a:pt x="195122" y="108585"/>
                </a:lnTo>
                <a:lnTo>
                  <a:pt x="201549" y="76809"/>
                </a:lnTo>
                <a:lnTo>
                  <a:pt x="201599" y="0"/>
                </a:lnTo>
                <a:close/>
              </a:path>
              <a:path w="238760" h="195580">
                <a:moveTo>
                  <a:pt x="238455" y="0"/>
                </a:moveTo>
                <a:lnTo>
                  <a:pt x="220014" y="0"/>
                </a:lnTo>
                <a:lnTo>
                  <a:pt x="219964" y="76860"/>
                </a:lnTo>
                <a:lnTo>
                  <a:pt x="212090" y="115785"/>
                </a:lnTo>
                <a:lnTo>
                  <a:pt x="190601" y="147599"/>
                </a:lnTo>
                <a:lnTo>
                  <a:pt x="158775" y="169075"/>
                </a:lnTo>
                <a:lnTo>
                  <a:pt x="118643" y="176949"/>
                </a:lnTo>
                <a:lnTo>
                  <a:pt x="79692" y="169075"/>
                </a:lnTo>
                <a:lnTo>
                  <a:pt x="47853" y="147599"/>
                </a:lnTo>
                <a:lnTo>
                  <a:pt x="26377" y="115785"/>
                </a:lnTo>
                <a:lnTo>
                  <a:pt x="18491" y="76860"/>
                </a:lnTo>
                <a:lnTo>
                  <a:pt x="18440" y="0"/>
                </a:lnTo>
                <a:lnTo>
                  <a:pt x="0" y="0"/>
                </a:lnTo>
                <a:lnTo>
                  <a:pt x="50" y="76860"/>
                </a:lnTo>
                <a:lnTo>
                  <a:pt x="9385" y="122961"/>
                </a:lnTo>
                <a:lnTo>
                  <a:pt x="34810" y="160642"/>
                </a:lnTo>
                <a:lnTo>
                  <a:pt x="72504" y="186067"/>
                </a:lnTo>
                <a:lnTo>
                  <a:pt x="119862" y="195389"/>
                </a:lnTo>
                <a:lnTo>
                  <a:pt x="165963" y="186067"/>
                </a:lnTo>
                <a:lnTo>
                  <a:pt x="203644" y="160642"/>
                </a:lnTo>
                <a:lnTo>
                  <a:pt x="229082" y="122961"/>
                </a:lnTo>
                <a:lnTo>
                  <a:pt x="238404" y="76860"/>
                </a:lnTo>
                <a:lnTo>
                  <a:pt x="238455" y="0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3" name="image5.png">
            <a:extLst>
              <a:ext uri="{FF2B5EF4-FFF2-40B4-BE49-F238E27FC236}">
                <a16:creationId xmlns:a16="http://schemas.microsoft.com/office/drawing/2014/main" id="{6DD56E54-7D5C-4284-8E12-834D7E1820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7952" cy="316354"/>
          </a:xfrm>
          <a:prstGeom prst="rect">
            <a:avLst/>
          </a:prstGeom>
        </xdr:spPr>
      </xdr:pic>
    </xdr:grpSp>
    <xdr:clientData/>
  </xdr:oneCellAnchor>
  <xdr:oneCellAnchor>
    <xdr:from>
      <xdr:col>4</xdr:col>
      <xdr:colOff>57150</xdr:colOff>
      <xdr:row>0</xdr:row>
      <xdr:rowOff>628650</xdr:rowOff>
    </xdr:from>
    <xdr:ext cx="916940" cy="532130"/>
    <xdr:grpSp>
      <xdr:nvGrpSpPr>
        <xdr:cNvPr id="14" name="Group 92">
          <a:extLst>
            <a:ext uri="{FF2B5EF4-FFF2-40B4-BE49-F238E27FC236}">
              <a16:creationId xmlns:a16="http://schemas.microsoft.com/office/drawing/2014/main" id="{B29CF87D-5D98-4EA2-B00E-507AD79A6436}"/>
            </a:ext>
          </a:extLst>
        </xdr:cNvPr>
        <xdr:cNvGrpSpPr/>
      </xdr:nvGrpSpPr>
      <xdr:grpSpPr>
        <a:xfrm>
          <a:off x="1685925" y="628650"/>
          <a:ext cx="916940" cy="532130"/>
          <a:chOff x="0" y="0"/>
          <a:chExt cx="916940" cy="532130"/>
        </a:xfrm>
      </xdr:grpSpPr>
      <xdr:sp macro="" textlink="">
        <xdr:nvSpPr>
          <xdr:cNvPr id="15" name="Shape 93">
            <a:extLst>
              <a:ext uri="{FF2B5EF4-FFF2-40B4-BE49-F238E27FC236}">
                <a16:creationId xmlns:a16="http://schemas.microsoft.com/office/drawing/2014/main" id="{6D63572A-DE19-463F-A671-E4FCCE2DB04D}"/>
              </a:ext>
            </a:extLst>
          </xdr:cNvPr>
          <xdr:cNvSpPr/>
        </xdr:nvSpPr>
        <xdr:spPr>
          <a:xfrm>
            <a:off x="-6" y="3"/>
            <a:ext cx="916940" cy="392430"/>
          </a:xfrm>
          <a:custGeom>
            <a:avLst/>
            <a:gdLst/>
            <a:ahLst/>
            <a:cxnLst/>
            <a:rect l="0" t="0" r="0" b="0"/>
            <a:pathLst>
              <a:path w="916940" h="392430">
                <a:moveTo>
                  <a:pt x="31775" y="350647"/>
                </a:moveTo>
                <a:lnTo>
                  <a:pt x="27482" y="350647"/>
                </a:lnTo>
                <a:lnTo>
                  <a:pt x="27482" y="383438"/>
                </a:lnTo>
                <a:lnTo>
                  <a:pt x="23025" y="388010"/>
                </a:lnTo>
                <a:lnTo>
                  <a:pt x="8750" y="388010"/>
                </a:lnTo>
                <a:lnTo>
                  <a:pt x="4406" y="383019"/>
                </a:lnTo>
                <a:lnTo>
                  <a:pt x="4406" y="350647"/>
                </a:lnTo>
                <a:lnTo>
                  <a:pt x="114" y="350647"/>
                </a:lnTo>
                <a:lnTo>
                  <a:pt x="114" y="386080"/>
                </a:lnTo>
                <a:lnTo>
                  <a:pt x="6515" y="392277"/>
                </a:lnTo>
                <a:lnTo>
                  <a:pt x="25425" y="392277"/>
                </a:lnTo>
                <a:lnTo>
                  <a:pt x="31775" y="386080"/>
                </a:lnTo>
                <a:lnTo>
                  <a:pt x="31775" y="374129"/>
                </a:lnTo>
                <a:lnTo>
                  <a:pt x="31775" y="350647"/>
                </a:lnTo>
                <a:close/>
              </a:path>
              <a:path w="916940" h="392430">
                <a:moveTo>
                  <a:pt x="92494" y="350647"/>
                </a:moveTo>
                <a:lnTo>
                  <a:pt x="88315" y="350647"/>
                </a:lnTo>
                <a:lnTo>
                  <a:pt x="88315" y="383489"/>
                </a:lnTo>
                <a:lnTo>
                  <a:pt x="64376" y="350647"/>
                </a:lnTo>
                <a:lnTo>
                  <a:pt x="60350" y="350647"/>
                </a:lnTo>
                <a:lnTo>
                  <a:pt x="60350" y="391629"/>
                </a:lnTo>
                <a:lnTo>
                  <a:pt x="64528" y="391629"/>
                </a:lnTo>
                <a:lnTo>
                  <a:pt x="64528" y="358013"/>
                </a:lnTo>
                <a:lnTo>
                  <a:pt x="89077" y="391629"/>
                </a:lnTo>
                <a:lnTo>
                  <a:pt x="92494" y="391629"/>
                </a:lnTo>
                <a:lnTo>
                  <a:pt x="92494" y="350647"/>
                </a:lnTo>
                <a:close/>
              </a:path>
              <a:path w="916940" h="392430">
                <a:moveTo>
                  <a:pt x="126339" y="350647"/>
                </a:moveTo>
                <a:lnTo>
                  <a:pt x="122047" y="350647"/>
                </a:lnTo>
                <a:lnTo>
                  <a:pt x="122047" y="391629"/>
                </a:lnTo>
                <a:lnTo>
                  <a:pt x="126339" y="391629"/>
                </a:lnTo>
                <a:lnTo>
                  <a:pt x="126339" y="350647"/>
                </a:lnTo>
                <a:close/>
              </a:path>
              <a:path w="916940" h="392430">
                <a:moveTo>
                  <a:pt x="189128" y="350647"/>
                </a:moveTo>
                <a:lnTo>
                  <a:pt x="184518" y="350647"/>
                </a:lnTo>
                <a:lnTo>
                  <a:pt x="170942" y="385953"/>
                </a:lnTo>
                <a:lnTo>
                  <a:pt x="157416" y="350647"/>
                </a:lnTo>
                <a:lnTo>
                  <a:pt x="152628" y="350647"/>
                </a:lnTo>
                <a:lnTo>
                  <a:pt x="168986" y="391934"/>
                </a:lnTo>
                <a:lnTo>
                  <a:pt x="172783" y="391934"/>
                </a:lnTo>
                <a:lnTo>
                  <a:pt x="189128" y="350647"/>
                </a:lnTo>
                <a:close/>
              </a:path>
              <a:path w="916940" h="392430">
                <a:moveTo>
                  <a:pt x="242798" y="387413"/>
                </a:moveTo>
                <a:lnTo>
                  <a:pt x="219341" y="387413"/>
                </a:lnTo>
                <a:lnTo>
                  <a:pt x="219341" y="373075"/>
                </a:lnTo>
                <a:lnTo>
                  <a:pt x="240093" y="373075"/>
                </a:lnTo>
                <a:lnTo>
                  <a:pt x="240093" y="368858"/>
                </a:lnTo>
                <a:lnTo>
                  <a:pt x="219341" y="368858"/>
                </a:lnTo>
                <a:lnTo>
                  <a:pt x="219341" y="354863"/>
                </a:lnTo>
                <a:lnTo>
                  <a:pt x="242531" y="354863"/>
                </a:lnTo>
                <a:lnTo>
                  <a:pt x="242531" y="350647"/>
                </a:lnTo>
                <a:lnTo>
                  <a:pt x="215049" y="350647"/>
                </a:lnTo>
                <a:lnTo>
                  <a:pt x="215049" y="391629"/>
                </a:lnTo>
                <a:lnTo>
                  <a:pt x="242798" y="391629"/>
                </a:lnTo>
                <a:lnTo>
                  <a:pt x="242798" y="387413"/>
                </a:lnTo>
                <a:close/>
              </a:path>
              <a:path w="916940" h="392430">
                <a:moveTo>
                  <a:pt x="301294" y="391629"/>
                </a:moveTo>
                <a:lnTo>
                  <a:pt x="290195" y="375716"/>
                </a:lnTo>
                <a:lnTo>
                  <a:pt x="289610" y="374891"/>
                </a:lnTo>
                <a:lnTo>
                  <a:pt x="295592" y="373722"/>
                </a:lnTo>
                <a:lnTo>
                  <a:pt x="297967" y="371551"/>
                </a:lnTo>
                <a:lnTo>
                  <a:pt x="299935" y="369735"/>
                </a:lnTo>
                <a:lnTo>
                  <a:pt x="299935" y="355511"/>
                </a:lnTo>
                <a:lnTo>
                  <a:pt x="299275" y="354914"/>
                </a:lnTo>
                <a:lnTo>
                  <a:pt x="295592" y="351599"/>
                </a:lnTo>
                <a:lnTo>
                  <a:pt x="295592" y="357962"/>
                </a:lnTo>
                <a:lnTo>
                  <a:pt x="295592" y="368376"/>
                </a:lnTo>
                <a:lnTo>
                  <a:pt x="291515" y="371551"/>
                </a:lnTo>
                <a:lnTo>
                  <a:pt x="274129" y="371551"/>
                </a:lnTo>
                <a:lnTo>
                  <a:pt x="274129" y="354914"/>
                </a:lnTo>
                <a:lnTo>
                  <a:pt x="291998" y="354914"/>
                </a:lnTo>
                <a:lnTo>
                  <a:pt x="295592" y="357962"/>
                </a:lnTo>
                <a:lnTo>
                  <a:pt x="295592" y="351599"/>
                </a:lnTo>
                <a:lnTo>
                  <a:pt x="294551" y="350647"/>
                </a:lnTo>
                <a:lnTo>
                  <a:pt x="269849" y="350647"/>
                </a:lnTo>
                <a:lnTo>
                  <a:pt x="269849" y="391629"/>
                </a:lnTo>
                <a:lnTo>
                  <a:pt x="274129" y="391629"/>
                </a:lnTo>
                <a:lnTo>
                  <a:pt x="274129" y="375716"/>
                </a:lnTo>
                <a:lnTo>
                  <a:pt x="285000" y="375716"/>
                </a:lnTo>
                <a:lnTo>
                  <a:pt x="296024" y="391629"/>
                </a:lnTo>
                <a:lnTo>
                  <a:pt x="301294" y="391629"/>
                </a:lnTo>
                <a:close/>
              </a:path>
              <a:path w="916940" h="392430">
                <a:moveTo>
                  <a:pt x="304787" y="1676"/>
                </a:moveTo>
                <a:lnTo>
                  <a:pt x="205041" y="1676"/>
                </a:lnTo>
                <a:lnTo>
                  <a:pt x="199618" y="48628"/>
                </a:lnTo>
                <a:lnTo>
                  <a:pt x="184162" y="91757"/>
                </a:lnTo>
                <a:lnTo>
                  <a:pt x="159943" y="129832"/>
                </a:lnTo>
                <a:lnTo>
                  <a:pt x="128168" y="161594"/>
                </a:lnTo>
                <a:lnTo>
                  <a:pt x="90093" y="185826"/>
                </a:lnTo>
                <a:lnTo>
                  <a:pt x="46951" y="201269"/>
                </a:lnTo>
                <a:lnTo>
                  <a:pt x="0" y="206705"/>
                </a:lnTo>
                <a:lnTo>
                  <a:pt x="0" y="306451"/>
                </a:lnTo>
                <a:lnTo>
                  <a:pt x="49377" y="302450"/>
                </a:lnTo>
                <a:lnTo>
                  <a:pt x="96227" y="290880"/>
                </a:lnTo>
                <a:lnTo>
                  <a:pt x="139954" y="272376"/>
                </a:lnTo>
                <a:lnTo>
                  <a:pt x="179882" y="247561"/>
                </a:lnTo>
                <a:lnTo>
                  <a:pt x="215417" y="217081"/>
                </a:lnTo>
                <a:lnTo>
                  <a:pt x="245897" y="181546"/>
                </a:lnTo>
                <a:lnTo>
                  <a:pt x="270713" y="141605"/>
                </a:lnTo>
                <a:lnTo>
                  <a:pt x="289217" y="97891"/>
                </a:lnTo>
                <a:lnTo>
                  <a:pt x="300786" y="51041"/>
                </a:lnTo>
                <a:lnTo>
                  <a:pt x="304787" y="1676"/>
                </a:lnTo>
                <a:close/>
              </a:path>
              <a:path w="916940" h="392430">
                <a:moveTo>
                  <a:pt x="353542" y="374256"/>
                </a:moveTo>
                <a:lnTo>
                  <a:pt x="349631" y="370916"/>
                </a:lnTo>
                <a:lnTo>
                  <a:pt x="341160" y="368922"/>
                </a:lnTo>
                <a:lnTo>
                  <a:pt x="332803" y="366991"/>
                </a:lnTo>
                <a:lnTo>
                  <a:pt x="330847" y="364832"/>
                </a:lnTo>
                <a:lnTo>
                  <a:pt x="330847" y="357162"/>
                </a:lnTo>
                <a:lnTo>
                  <a:pt x="333997" y="354228"/>
                </a:lnTo>
                <a:lnTo>
                  <a:pt x="342849" y="354228"/>
                </a:lnTo>
                <a:lnTo>
                  <a:pt x="346379" y="355574"/>
                </a:lnTo>
                <a:lnTo>
                  <a:pt x="349910" y="358686"/>
                </a:lnTo>
                <a:lnTo>
                  <a:pt x="352399" y="355117"/>
                </a:lnTo>
                <a:lnTo>
                  <a:pt x="348551" y="351764"/>
                </a:lnTo>
                <a:lnTo>
                  <a:pt x="344589" y="350062"/>
                </a:lnTo>
                <a:lnTo>
                  <a:pt x="331825" y="350062"/>
                </a:lnTo>
                <a:lnTo>
                  <a:pt x="326555" y="354761"/>
                </a:lnTo>
                <a:lnTo>
                  <a:pt x="326555" y="368109"/>
                </a:lnTo>
                <a:lnTo>
                  <a:pt x="330568" y="371144"/>
                </a:lnTo>
                <a:lnTo>
                  <a:pt x="347294" y="375018"/>
                </a:lnTo>
                <a:lnTo>
                  <a:pt x="349199" y="377177"/>
                </a:lnTo>
                <a:lnTo>
                  <a:pt x="349199" y="385203"/>
                </a:lnTo>
                <a:lnTo>
                  <a:pt x="345833" y="388073"/>
                </a:lnTo>
                <a:lnTo>
                  <a:pt x="335457" y="388073"/>
                </a:lnTo>
                <a:lnTo>
                  <a:pt x="331660" y="386130"/>
                </a:lnTo>
                <a:lnTo>
                  <a:pt x="327698" y="382270"/>
                </a:lnTo>
                <a:lnTo>
                  <a:pt x="325031" y="385673"/>
                </a:lnTo>
                <a:lnTo>
                  <a:pt x="329590" y="390055"/>
                </a:lnTo>
                <a:lnTo>
                  <a:pt x="334530" y="392226"/>
                </a:lnTo>
                <a:lnTo>
                  <a:pt x="348119" y="392226"/>
                </a:lnTo>
                <a:lnTo>
                  <a:pt x="353542" y="387654"/>
                </a:lnTo>
                <a:lnTo>
                  <a:pt x="353542" y="374256"/>
                </a:lnTo>
                <a:close/>
              </a:path>
              <a:path w="916940" h="392430">
                <a:moveTo>
                  <a:pt x="385381" y="350647"/>
                </a:moveTo>
                <a:lnTo>
                  <a:pt x="381088" y="350647"/>
                </a:lnTo>
                <a:lnTo>
                  <a:pt x="381088" y="391629"/>
                </a:lnTo>
                <a:lnTo>
                  <a:pt x="385381" y="391629"/>
                </a:lnTo>
                <a:lnTo>
                  <a:pt x="385381" y="350647"/>
                </a:lnTo>
                <a:close/>
              </a:path>
              <a:path w="916940" h="392430">
                <a:moveTo>
                  <a:pt x="442099" y="350647"/>
                </a:moveTo>
                <a:lnTo>
                  <a:pt x="412229" y="350647"/>
                </a:lnTo>
                <a:lnTo>
                  <a:pt x="412229" y="354914"/>
                </a:lnTo>
                <a:lnTo>
                  <a:pt x="424992" y="354914"/>
                </a:lnTo>
                <a:lnTo>
                  <a:pt x="424992" y="391629"/>
                </a:lnTo>
                <a:lnTo>
                  <a:pt x="429336" y="391629"/>
                </a:lnTo>
                <a:lnTo>
                  <a:pt x="429336" y="354914"/>
                </a:lnTo>
                <a:lnTo>
                  <a:pt x="442099" y="354914"/>
                </a:lnTo>
                <a:lnTo>
                  <a:pt x="442099" y="350647"/>
                </a:lnTo>
                <a:close/>
              </a:path>
              <a:path w="916940" h="392430">
                <a:moveTo>
                  <a:pt x="488810" y="340690"/>
                </a:moveTo>
                <a:lnTo>
                  <a:pt x="484466" y="338531"/>
                </a:lnTo>
                <a:lnTo>
                  <a:pt x="479310" y="347014"/>
                </a:lnTo>
                <a:lnTo>
                  <a:pt x="482676" y="347014"/>
                </a:lnTo>
                <a:lnTo>
                  <a:pt x="488810" y="340690"/>
                </a:lnTo>
                <a:close/>
              </a:path>
              <a:path w="916940" h="392430">
                <a:moveTo>
                  <a:pt x="496303" y="387413"/>
                </a:moveTo>
                <a:lnTo>
                  <a:pt x="472846" y="387413"/>
                </a:lnTo>
                <a:lnTo>
                  <a:pt x="472846" y="373075"/>
                </a:lnTo>
                <a:lnTo>
                  <a:pt x="493585" y="373075"/>
                </a:lnTo>
                <a:lnTo>
                  <a:pt x="493585" y="368858"/>
                </a:lnTo>
                <a:lnTo>
                  <a:pt x="472846" y="368858"/>
                </a:lnTo>
                <a:lnTo>
                  <a:pt x="472846" y="354863"/>
                </a:lnTo>
                <a:lnTo>
                  <a:pt x="496036" y="354863"/>
                </a:lnTo>
                <a:lnTo>
                  <a:pt x="496036" y="350647"/>
                </a:lnTo>
                <a:lnTo>
                  <a:pt x="468553" y="350647"/>
                </a:lnTo>
                <a:lnTo>
                  <a:pt x="468553" y="391629"/>
                </a:lnTo>
                <a:lnTo>
                  <a:pt x="496303" y="391629"/>
                </a:lnTo>
                <a:lnTo>
                  <a:pt x="496303" y="387413"/>
                </a:lnTo>
                <a:close/>
              </a:path>
              <a:path w="916940" h="392430">
                <a:moveTo>
                  <a:pt x="608736" y="387362"/>
                </a:moveTo>
                <a:lnTo>
                  <a:pt x="587336" y="387362"/>
                </a:lnTo>
                <a:lnTo>
                  <a:pt x="587336" y="350647"/>
                </a:lnTo>
                <a:lnTo>
                  <a:pt x="583044" y="350647"/>
                </a:lnTo>
                <a:lnTo>
                  <a:pt x="583044" y="391629"/>
                </a:lnTo>
                <a:lnTo>
                  <a:pt x="608736" y="391629"/>
                </a:lnTo>
                <a:lnTo>
                  <a:pt x="608736" y="387362"/>
                </a:lnTo>
                <a:close/>
              </a:path>
              <a:path w="916940" h="392430">
                <a:moveTo>
                  <a:pt x="646442" y="304774"/>
                </a:moveTo>
                <a:lnTo>
                  <a:pt x="642442" y="255409"/>
                </a:lnTo>
                <a:lnTo>
                  <a:pt x="630885" y="208546"/>
                </a:lnTo>
                <a:lnTo>
                  <a:pt x="612381" y="164833"/>
                </a:lnTo>
                <a:lnTo>
                  <a:pt x="587565" y="124891"/>
                </a:lnTo>
                <a:lnTo>
                  <a:pt x="557085" y="89369"/>
                </a:lnTo>
                <a:lnTo>
                  <a:pt x="521550" y="58877"/>
                </a:lnTo>
                <a:lnTo>
                  <a:pt x="481622" y="34074"/>
                </a:lnTo>
                <a:lnTo>
                  <a:pt x="437908" y="15570"/>
                </a:lnTo>
                <a:lnTo>
                  <a:pt x="391045" y="4000"/>
                </a:lnTo>
                <a:lnTo>
                  <a:pt x="341680" y="0"/>
                </a:lnTo>
                <a:lnTo>
                  <a:pt x="341680" y="99745"/>
                </a:lnTo>
                <a:lnTo>
                  <a:pt x="388632" y="105168"/>
                </a:lnTo>
                <a:lnTo>
                  <a:pt x="431774" y="120624"/>
                </a:lnTo>
                <a:lnTo>
                  <a:pt x="469836" y="144843"/>
                </a:lnTo>
                <a:lnTo>
                  <a:pt x="501611" y="176618"/>
                </a:lnTo>
                <a:lnTo>
                  <a:pt x="525843" y="214693"/>
                </a:lnTo>
                <a:lnTo>
                  <a:pt x="541286" y="257822"/>
                </a:lnTo>
                <a:lnTo>
                  <a:pt x="546709" y="304774"/>
                </a:lnTo>
                <a:lnTo>
                  <a:pt x="646442" y="304774"/>
                </a:lnTo>
                <a:close/>
              </a:path>
              <a:path w="916940" h="392430">
                <a:moveTo>
                  <a:pt x="660069" y="350647"/>
                </a:moveTo>
                <a:lnTo>
                  <a:pt x="655078" y="350647"/>
                </a:lnTo>
                <a:lnTo>
                  <a:pt x="642150" y="371132"/>
                </a:lnTo>
                <a:lnTo>
                  <a:pt x="629335" y="350647"/>
                </a:lnTo>
                <a:lnTo>
                  <a:pt x="624128" y="350647"/>
                </a:lnTo>
                <a:lnTo>
                  <a:pt x="639914" y="375412"/>
                </a:lnTo>
                <a:lnTo>
                  <a:pt x="639914" y="391629"/>
                </a:lnTo>
                <a:lnTo>
                  <a:pt x="644271" y="391629"/>
                </a:lnTo>
                <a:lnTo>
                  <a:pt x="644271" y="375361"/>
                </a:lnTo>
                <a:lnTo>
                  <a:pt x="660069" y="350647"/>
                </a:lnTo>
                <a:close/>
              </a:path>
              <a:path w="916940" h="392430">
                <a:moveTo>
                  <a:pt x="719175" y="371081"/>
                </a:moveTo>
                <a:lnTo>
                  <a:pt x="717778" y="362991"/>
                </a:lnTo>
                <a:lnTo>
                  <a:pt x="714717" y="357759"/>
                </a:lnTo>
                <a:lnTo>
                  <a:pt x="714717" y="380580"/>
                </a:lnTo>
                <a:lnTo>
                  <a:pt x="708533" y="388073"/>
                </a:lnTo>
                <a:lnTo>
                  <a:pt x="691146" y="388073"/>
                </a:lnTo>
                <a:lnTo>
                  <a:pt x="684949" y="380580"/>
                </a:lnTo>
                <a:lnTo>
                  <a:pt x="684847" y="361721"/>
                </a:lnTo>
                <a:lnTo>
                  <a:pt x="691045" y="354228"/>
                </a:lnTo>
                <a:lnTo>
                  <a:pt x="708431" y="354228"/>
                </a:lnTo>
                <a:lnTo>
                  <a:pt x="714616" y="361721"/>
                </a:lnTo>
                <a:lnTo>
                  <a:pt x="714717" y="380580"/>
                </a:lnTo>
                <a:lnTo>
                  <a:pt x="714717" y="357759"/>
                </a:lnTo>
                <a:lnTo>
                  <a:pt x="713841" y="356260"/>
                </a:lnTo>
                <a:lnTo>
                  <a:pt x="711136" y="354228"/>
                </a:lnTo>
                <a:lnTo>
                  <a:pt x="707745" y="351663"/>
                </a:lnTo>
                <a:lnTo>
                  <a:pt x="680402" y="371208"/>
                </a:lnTo>
                <a:lnTo>
                  <a:pt x="681786" y="379298"/>
                </a:lnTo>
                <a:lnTo>
                  <a:pt x="685723" y="386029"/>
                </a:lnTo>
                <a:lnTo>
                  <a:pt x="691832" y="390639"/>
                </a:lnTo>
                <a:lnTo>
                  <a:pt x="699731" y="392341"/>
                </a:lnTo>
                <a:lnTo>
                  <a:pt x="707644" y="390613"/>
                </a:lnTo>
                <a:lnTo>
                  <a:pt x="711009" y="388073"/>
                </a:lnTo>
                <a:lnTo>
                  <a:pt x="713790" y="385965"/>
                </a:lnTo>
                <a:lnTo>
                  <a:pt x="717753" y="379196"/>
                </a:lnTo>
                <a:lnTo>
                  <a:pt x="719175" y="371081"/>
                </a:lnTo>
                <a:close/>
              </a:path>
              <a:path w="916940" h="392430">
                <a:moveTo>
                  <a:pt x="778802" y="350647"/>
                </a:moveTo>
                <a:lnTo>
                  <a:pt x="774611" y="350647"/>
                </a:lnTo>
                <a:lnTo>
                  <a:pt x="774611" y="383489"/>
                </a:lnTo>
                <a:lnTo>
                  <a:pt x="750658" y="350647"/>
                </a:lnTo>
                <a:lnTo>
                  <a:pt x="746645" y="350647"/>
                </a:lnTo>
                <a:lnTo>
                  <a:pt x="746645" y="391629"/>
                </a:lnTo>
                <a:lnTo>
                  <a:pt x="750836" y="391629"/>
                </a:lnTo>
                <a:lnTo>
                  <a:pt x="750836" y="358013"/>
                </a:lnTo>
                <a:lnTo>
                  <a:pt x="775373" y="391629"/>
                </a:lnTo>
                <a:lnTo>
                  <a:pt x="778802" y="391629"/>
                </a:lnTo>
                <a:lnTo>
                  <a:pt x="778802" y="350647"/>
                </a:lnTo>
                <a:close/>
              </a:path>
              <a:path w="916940" h="392430">
                <a:moveTo>
                  <a:pt x="847369" y="350647"/>
                </a:moveTo>
                <a:lnTo>
                  <a:pt x="843076" y="350647"/>
                </a:lnTo>
                <a:lnTo>
                  <a:pt x="843076" y="391629"/>
                </a:lnTo>
                <a:lnTo>
                  <a:pt x="847369" y="391629"/>
                </a:lnTo>
                <a:lnTo>
                  <a:pt x="847369" y="350647"/>
                </a:lnTo>
                <a:close/>
              </a:path>
              <a:path w="916940" h="392430">
                <a:moveTo>
                  <a:pt x="881595" y="350647"/>
                </a:moveTo>
                <a:lnTo>
                  <a:pt x="877316" y="350647"/>
                </a:lnTo>
                <a:lnTo>
                  <a:pt x="877316" y="391629"/>
                </a:lnTo>
                <a:lnTo>
                  <a:pt x="881595" y="391629"/>
                </a:lnTo>
                <a:lnTo>
                  <a:pt x="881595" y="350647"/>
                </a:lnTo>
                <a:close/>
              </a:path>
              <a:path w="916940" h="392430">
                <a:moveTo>
                  <a:pt x="915847" y="350647"/>
                </a:moveTo>
                <a:lnTo>
                  <a:pt x="911567" y="350647"/>
                </a:lnTo>
                <a:lnTo>
                  <a:pt x="911567" y="391629"/>
                </a:lnTo>
                <a:lnTo>
                  <a:pt x="915847" y="391629"/>
                </a:lnTo>
                <a:lnTo>
                  <a:pt x="915847" y="350647"/>
                </a:lnTo>
                <a:close/>
              </a:path>
              <a:path w="916940" h="392430">
                <a:moveTo>
                  <a:pt x="916419" y="304774"/>
                </a:moveTo>
                <a:lnTo>
                  <a:pt x="912431" y="255409"/>
                </a:lnTo>
                <a:lnTo>
                  <a:pt x="900861" y="208546"/>
                </a:lnTo>
                <a:lnTo>
                  <a:pt x="882345" y="164833"/>
                </a:lnTo>
                <a:lnTo>
                  <a:pt x="857542" y="124891"/>
                </a:lnTo>
                <a:lnTo>
                  <a:pt x="827049" y="89369"/>
                </a:lnTo>
                <a:lnTo>
                  <a:pt x="791527" y="58877"/>
                </a:lnTo>
                <a:lnTo>
                  <a:pt x="751586" y="34074"/>
                </a:lnTo>
                <a:lnTo>
                  <a:pt x="707872" y="15570"/>
                </a:lnTo>
                <a:lnTo>
                  <a:pt x="661022" y="4000"/>
                </a:lnTo>
                <a:lnTo>
                  <a:pt x="611644" y="0"/>
                </a:lnTo>
                <a:lnTo>
                  <a:pt x="611644" y="99745"/>
                </a:lnTo>
                <a:lnTo>
                  <a:pt x="658596" y="105168"/>
                </a:lnTo>
                <a:lnTo>
                  <a:pt x="701738" y="120624"/>
                </a:lnTo>
                <a:lnTo>
                  <a:pt x="739813" y="144843"/>
                </a:lnTo>
                <a:lnTo>
                  <a:pt x="771575" y="176618"/>
                </a:lnTo>
                <a:lnTo>
                  <a:pt x="795807" y="214693"/>
                </a:lnTo>
                <a:lnTo>
                  <a:pt x="811250" y="257822"/>
                </a:lnTo>
                <a:lnTo>
                  <a:pt x="816673" y="304774"/>
                </a:lnTo>
                <a:lnTo>
                  <a:pt x="916419" y="304774"/>
                </a:lnTo>
                <a:close/>
              </a:path>
            </a:pathLst>
          </a:custGeom>
          <a:solidFill>
            <a:srgbClr val="1D1D1D"/>
          </a:solidFill>
        </xdr:spPr>
      </xdr:sp>
      <xdr:pic>
        <xdr:nvPicPr>
          <xdr:cNvPr id="16" name="image6.png">
            <a:extLst>
              <a:ext uri="{FF2B5EF4-FFF2-40B4-BE49-F238E27FC236}">
                <a16:creationId xmlns:a16="http://schemas.microsoft.com/office/drawing/2014/main" id="{9EB03226-F363-4F03-A1A0-24B8AF9826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" y="436314"/>
            <a:ext cx="346972" cy="95349"/>
          </a:xfrm>
          <a:prstGeom prst="rect">
            <a:avLst/>
          </a:prstGeom>
        </xdr:spPr>
      </xdr:pic>
      <xdr:sp macro="" textlink="">
        <xdr:nvSpPr>
          <xdr:cNvPr id="17" name="Shape 95">
            <a:extLst>
              <a:ext uri="{FF2B5EF4-FFF2-40B4-BE49-F238E27FC236}">
                <a16:creationId xmlns:a16="http://schemas.microsoft.com/office/drawing/2014/main" id="{2716BBAF-C66A-43E3-8EB3-45B99578123C}"/>
              </a:ext>
            </a:extLst>
          </xdr:cNvPr>
          <xdr:cNvSpPr/>
        </xdr:nvSpPr>
        <xdr:spPr>
          <a:xfrm>
            <a:off x="401605" y="435118"/>
            <a:ext cx="514984" cy="97155"/>
          </a:xfrm>
          <a:custGeom>
            <a:avLst/>
            <a:gdLst/>
            <a:ahLst/>
            <a:cxnLst/>
            <a:rect l="0" t="0" r="0" b="0"/>
            <a:pathLst>
              <a:path w="514984" h="97155">
                <a:moveTo>
                  <a:pt x="92036" y="1866"/>
                </a:moveTo>
                <a:lnTo>
                  <a:pt x="66675" y="1866"/>
                </a:lnTo>
                <a:lnTo>
                  <a:pt x="46012" y="37896"/>
                </a:lnTo>
                <a:lnTo>
                  <a:pt x="25361" y="1866"/>
                </a:lnTo>
                <a:lnTo>
                  <a:pt x="0" y="1866"/>
                </a:lnTo>
                <a:lnTo>
                  <a:pt x="0" y="94945"/>
                </a:lnTo>
                <a:lnTo>
                  <a:pt x="23507" y="94945"/>
                </a:lnTo>
                <a:lnTo>
                  <a:pt x="23507" y="41757"/>
                </a:lnTo>
                <a:lnTo>
                  <a:pt x="45529" y="77927"/>
                </a:lnTo>
                <a:lnTo>
                  <a:pt x="46012" y="77927"/>
                </a:lnTo>
                <a:lnTo>
                  <a:pt x="68160" y="41490"/>
                </a:lnTo>
                <a:lnTo>
                  <a:pt x="68160" y="94945"/>
                </a:lnTo>
                <a:lnTo>
                  <a:pt x="92036" y="94945"/>
                </a:lnTo>
                <a:lnTo>
                  <a:pt x="92036" y="1866"/>
                </a:lnTo>
                <a:close/>
              </a:path>
              <a:path w="514984" h="97155">
                <a:moveTo>
                  <a:pt x="200126" y="48145"/>
                </a:moveTo>
                <a:lnTo>
                  <a:pt x="196621" y="29349"/>
                </a:lnTo>
                <a:lnTo>
                  <a:pt x="192760" y="23279"/>
                </a:lnTo>
                <a:lnTo>
                  <a:pt x="186893" y="14046"/>
                </a:lnTo>
                <a:lnTo>
                  <a:pt x="175641" y="6210"/>
                </a:lnTo>
                <a:lnTo>
                  <a:pt x="175641" y="48679"/>
                </a:lnTo>
                <a:lnTo>
                  <a:pt x="174066" y="58229"/>
                </a:lnTo>
                <a:lnTo>
                  <a:pt x="169595" y="66141"/>
                </a:lnTo>
                <a:lnTo>
                  <a:pt x="162648" y="71539"/>
                </a:lnTo>
                <a:lnTo>
                  <a:pt x="153631" y="73533"/>
                </a:lnTo>
                <a:lnTo>
                  <a:pt x="144640" y="71501"/>
                </a:lnTo>
                <a:lnTo>
                  <a:pt x="137642" y="66014"/>
                </a:lnTo>
                <a:lnTo>
                  <a:pt x="133096" y="58000"/>
                </a:lnTo>
                <a:lnTo>
                  <a:pt x="131533" y="48679"/>
                </a:lnTo>
                <a:lnTo>
                  <a:pt x="131483" y="48145"/>
                </a:lnTo>
                <a:lnTo>
                  <a:pt x="133057" y="38595"/>
                </a:lnTo>
                <a:lnTo>
                  <a:pt x="137515" y="30670"/>
                </a:lnTo>
                <a:lnTo>
                  <a:pt x="144424" y="25273"/>
                </a:lnTo>
                <a:lnTo>
                  <a:pt x="153377" y="23279"/>
                </a:lnTo>
                <a:lnTo>
                  <a:pt x="162445" y="25323"/>
                </a:lnTo>
                <a:lnTo>
                  <a:pt x="169481" y="30810"/>
                </a:lnTo>
                <a:lnTo>
                  <a:pt x="174028" y="38823"/>
                </a:lnTo>
                <a:lnTo>
                  <a:pt x="175590" y="48145"/>
                </a:lnTo>
                <a:lnTo>
                  <a:pt x="175641" y="48679"/>
                </a:lnTo>
                <a:lnTo>
                  <a:pt x="175641" y="6210"/>
                </a:lnTo>
                <a:lnTo>
                  <a:pt x="172161" y="3771"/>
                </a:lnTo>
                <a:lnTo>
                  <a:pt x="153631" y="0"/>
                </a:lnTo>
                <a:lnTo>
                  <a:pt x="135051" y="3810"/>
                </a:lnTo>
                <a:lnTo>
                  <a:pt x="120230" y="14185"/>
                </a:lnTo>
                <a:lnTo>
                  <a:pt x="110413" y="29578"/>
                </a:lnTo>
                <a:lnTo>
                  <a:pt x="106921" y="48145"/>
                </a:lnTo>
                <a:lnTo>
                  <a:pt x="106870" y="48679"/>
                </a:lnTo>
                <a:lnTo>
                  <a:pt x="110375" y="67475"/>
                </a:lnTo>
                <a:lnTo>
                  <a:pt x="120103" y="82765"/>
                </a:lnTo>
                <a:lnTo>
                  <a:pt x="134835" y="93052"/>
                </a:lnTo>
                <a:lnTo>
                  <a:pt x="153377" y="96812"/>
                </a:lnTo>
                <a:lnTo>
                  <a:pt x="171958" y="93014"/>
                </a:lnTo>
                <a:lnTo>
                  <a:pt x="186778" y="82638"/>
                </a:lnTo>
                <a:lnTo>
                  <a:pt x="192570" y="73533"/>
                </a:lnTo>
                <a:lnTo>
                  <a:pt x="196583" y="67246"/>
                </a:lnTo>
                <a:lnTo>
                  <a:pt x="200075" y="48679"/>
                </a:lnTo>
                <a:lnTo>
                  <a:pt x="200126" y="48145"/>
                </a:lnTo>
                <a:close/>
              </a:path>
              <a:path w="514984" h="97155">
                <a:moveTo>
                  <a:pt x="294640" y="1866"/>
                </a:moveTo>
                <a:lnTo>
                  <a:pt x="270268" y="1866"/>
                </a:lnTo>
                <a:lnTo>
                  <a:pt x="270268" y="67297"/>
                </a:lnTo>
                <a:lnTo>
                  <a:pt x="263969" y="73406"/>
                </a:lnTo>
                <a:lnTo>
                  <a:pt x="254304" y="73406"/>
                </a:lnTo>
                <a:lnTo>
                  <a:pt x="247751" y="72199"/>
                </a:lnTo>
                <a:lnTo>
                  <a:pt x="242722" y="68529"/>
                </a:lnTo>
                <a:lnTo>
                  <a:pt x="239496" y="62357"/>
                </a:lnTo>
                <a:lnTo>
                  <a:pt x="238353" y="53594"/>
                </a:lnTo>
                <a:lnTo>
                  <a:pt x="238353" y="1866"/>
                </a:lnTo>
                <a:lnTo>
                  <a:pt x="213982" y="1866"/>
                </a:lnTo>
                <a:lnTo>
                  <a:pt x="213982" y="54127"/>
                </a:lnTo>
                <a:lnTo>
                  <a:pt x="216789" y="73063"/>
                </a:lnTo>
                <a:lnTo>
                  <a:pt x="224802" y="86321"/>
                </a:lnTo>
                <a:lnTo>
                  <a:pt x="237426" y="94132"/>
                </a:lnTo>
                <a:lnTo>
                  <a:pt x="254063" y="96685"/>
                </a:lnTo>
                <a:lnTo>
                  <a:pt x="270802" y="94157"/>
                </a:lnTo>
                <a:lnTo>
                  <a:pt x="283591" y="86347"/>
                </a:lnTo>
                <a:lnTo>
                  <a:pt x="291769" y="72898"/>
                </a:lnTo>
                <a:lnTo>
                  <a:pt x="294640" y="53467"/>
                </a:lnTo>
                <a:lnTo>
                  <a:pt x="294640" y="1866"/>
                </a:lnTo>
                <a:close/>
              </a:path>
              <a:path w="514984" h="97155">
                <a:moveTo>
                  <a:pt x="377266" y="72351"/>
                </a:moveTo>
                <a:lnTo>
                  <a:pt x="335330" y="72351"/>
                </a:lnTo>
                <a:lnTo>
                  <a:pt x="335330" y="1866"/>
                </a:lnTo>
                <a:lnTo>
                  <a:pt x="311340" y="1866"/>
                </a:lnTo>
                <a:lnTo>
                  <a:pt x="311340" y="94945"/>
                </a:lnTo>
                <a:lnTo>
                  <a:pt x="377266" y="94945"/>
                </a:lnTo>
                <a:lnTo>
                  <a:pt x="377266" y="72351"/>
                </a:lnTo>
                <a:close/>
              </a:path>
              <a:path w="514984" h="97155">
                <a:moveTo>
                  <a:pt x="414629" y="1854"/>
                </a:moveTo>
                <a:lnTo>
                  <a:pt x="390512" y="1854"/>
                </a:lnTo>
                <a:lnTo>
                  <a:pt x="390512" y="94957"/>
                </a:lnTo>
                <a:lnTo>
                  <a:pt x="414629" y="94957"/>
                </a:lnTo>
                <a:lnTo>
                  <a:pt x="414629" y="1854"/>
                </a:lnTo>
                <a:close/>
              </a:path>
              <a:path w="514984" h="97155">
                <a:moveTo>
                  <a:pt x="514692" y="1866"/>
                </a:moveTo>
                <a:lnTo>
                  <a:pt x="490943" y="1866"/>
                </a:lnTo>
                <a:lnTo>
                  <a:pt x="490943" y="51066"/>
                </a:lnTo>
                <a:lnTo>
                  <a:pt x="455320" y="1866"/>
                </a:lnTo>
                <a:lnTo>
                  <a:pt x="432930" y="1866"/>
                </a:lnTo>
                <a:lnTo>
                  <a:pt x="432930" y="94945"/>
                </a:lnTo>
                <a:lnTo>
                  <a:pt x="456679" y="94945"/>
                </a:lnTo>
                <a:lnTo>
                  <a:pt x="456679" y="43891"/>
                </a:lnTo>
                <a:lnTo>
                  <a:pt x="493661" y="94945"/>
                </a:lnTo>
                <a:lnTo>
                  <a:pt x="514692" y="94945"/>
                </a:lnTo>
                <a:lnTo>
                  <a:pt x="514692" y="1866"/>
                </a:lnTo>
                <a:close/>
              </a:path>
            </a:pathLst>
          </a:custGeom>
          <a:solidFill>
            <a:srgbClr val="1D1D1D"/>
          </a:solidFill>
        </xdr:spPr>
      </xdr:sp>
    </xdr:grpSp>
    <xdr:clientData/>
  </xdr:oneCellAnchor>
  <xdr:oneCellAnchor>
    <xdr:from>
      <xdr:col>0</xdr:col>
      <xdr:colOff>390525</xdr:colOff>
      <xdr:row>0</xdr:row>
      <xdr:rowOff>66675</xdr:rowOff>
    </xdr:from>
    <xdr:ext cx="748153" cy="1209283"/>
    <xdr:pic>
      <xdr:nvPicPr>
        <xdr:cNvPr id="18" name="image1.png">
          <a:extLst>
            <a:ext uri="{FF2B5EF4-FFF2-40B4-BE49-F238E27FC236}">
              <a16:creationId xmlns:a16="http://schemas.microsoft.com/office/drawing/2014/main" id="{8CDA7A46-8D51-4AE5-AE50-30EF3391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66675"/>
          <a:ext cx="748153" cy="1209283"/>
        </a:xfrm>
        <a:prstGeom prst="rect">
          <a:avLst/>
        </a:prstGeom>
      </xdr:spPr>
    </xdr:pic>
    <xdr:clientData/>
  </xdr:oneCellAnchor>
  <xdr:oneCellAnchor>
    <xdr:from>
      <xdr:col>17</xdr:col>
      <xdr:colOff>104926</xdr:colOff>
      <xdr:row>0</xdr:row>
      <xdr:rowOff>1463740</xdr:rowOff>
    </xdr:from>
    <xdr:ext cx="701346" cy="2565341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4F28B7E6-9F26-483D-A375-243BEA1D323E}"/>
            </a:ext>
          </a:extLst>
        </xdr:cNvPr>
        <xdr:cNvSpPr txBox="1"/>
      </xdr:nvSpPr>
      <xdr:spPr>
        <a:xfrm rot="333422">
          <a:off x="7829701" y="1463740"/>
          <a:ext cx="701346" cy="2565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100"/>
            <a:t>UE 6.1 : Piloter des tâches et activités d'ordre juridique, comptable, financier, organisationnel</a:t>
          </a:r>
        </a:p>
      </xdr:txBody>
    </xdr:sp>
    <xdr:clientData/>
  </xdr:oneCellAnchor>
  <xdr:oneCellAnchor>
    <xdr:from>
      <xdr:col>19</xdr:col>
      <xdr:colOff>47623</xdr:colOff>
      <xdr:row>1</xdr:row>
      <xdr:rowOff>171450</xdr:rowOff>
    </xdr:from>
    <xdr:ext cx="654218" cy="2371725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C05EE9F1-C1D9-4951-B25D-A12E92DF10ED}"/>
            </a:ext>
          </a:extLst>
        </xdr:cNvPr>
        <xdr:cNvSpPr txBox="1"/>
      </xdr:nvSpPr>
      <xdr:spPr>
        <a:xfrm rot="268267">
          <a:off x="8381998" y="1638300"/>
          <a:ext cx="654218" cy="2371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6.2 : Sécuriser les relations et les documents d'ordre juridique, comptable, financier, organisationnel </a:t>
          </a:r>
        </a:p>
      </xdr:txBody>
    </xdr:sp>
    <xdr:clientData/>
  </xdr:oneCellAnchor>
  <xdr:oneCellAnchor>
    <xdr:from>
      <xdr:col>20</xdr:col>
      <xdr:colOff>295274</xdr:colOff>
      <xdr:row>1</xdr:row>
      <xdr:rowOff>200025</xdr:rowOff>
    </xdr:from>
    <xdr:ext cx="654218" cy="2353024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12CF0D39-B3DB-4EEC-AFB1-5182EDCD5A13}"/>
            </a:ext>
          </a:extLst>
        </xdr:cNvPr>
        <xdr:cNvSpPr txBox="1"/>
      </xdr:nvSpPr>
      <xdr:spPr>
        <a:xfrm rot="206342">
          <a:off x="8934449" y="1666875"/>
          <a:ext cx="654218" cy="2353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000"/>
            <a:t>UE 6.3 : Rédiger des actes et documents d'ordre juridique, comptable, financier, organisationnel</a:t>
          </a:r>
        </a:p>
      </xdr:txBody>
    </xdr:sp>
    <xdr:clientData/>
  </xdr:oneCellAnchor>
  <xdr:oneCellAnchor>
    <xdr:from>
      <xdr:col>23</xdr:col>
      <xdr:colOff>129611</xdr:colOff>
      <xdr:row>1</xdr:row>
      <xdr:rowOff>152400</xdr:rowOff>
    </xdr:from>
    <xdr:ext cx="356893" cy="2379841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FDA88D37-CE59-4FC1-8B24-40EF9FC01833}"/>
            </a:ext>
          </a:extLst>
        </xdr:cNvPr>
        <xdr:cNvSpPr txBox="1"/>
      </xdr:nvSpPr>
      <xdr:spPr>
        <a:xfrm rot="286185">
          <a:off x="9683186" y="1619250"/>
          <a:ext cx="356893" cy="2379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fr-FR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Total Coefficients </a:t>
          </a:r>
          <a:r>
            <a:rPr lang="fr-FR" sz="1000" b="0"/>
            <a:t> </a:t>
          </a:r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9525</xdr:colOff>
      <xdr:row>43</xdr:row>
      <xdr:rowOff>19049</xdr:rowOff>
    </xdr:to>
    <xdr:sp macro="" textlink="">
      <xdr:nvSpPr>
        <xdr:cNvPr id="23" name="Shape 182">
          <a:extLst>
            <a:ext uri="{FF2B5EF4-FFF2-40B4-BE49-F238E27FC236}">
              <a16:creationId xmlns:a16="http://schemas.microsoft.com/office/drawing/2014/main" id="{87FA5DA5-8AB4-4CD4-8D91-CBA8C2854F9F}"/>
            </a:ext>
          </a:extLst>
        </xdr:cNvPr>
        <xdr:cNvSpPr/>
      </xdr:nvSpPr>
      <xdr:spPr>
        <a:xfrm>
          <a:off x="0" y="0"/>
          <a:ext cx="228600" cy="13554074"/>
        </a:xfrm>
        <a:custGeom>
          <a:avLst/>
          <a:gdLst/>
          <a:ahLst/>
          <a:cxnLst/>
          <a:rect l="0" t="0" r="0" b="0"/>
          <a:pathLst>
            <a:path w="219075" h="10692130">
              <a:moveTo>
                <a:pt x="219024" y="0"/>
              </a:moveTo>
              <a:lnTo>
                <a:pt x="0" y="0"/>
              </a:lnTo>
              <a:lnTo>
                <a:pt x="0" y="10692003"/>
              </a:lnTo>
              <a:lnTo>
                <a:pt x="219024" y="10692003"/>
              </a:lnTo>
              <a:lnTo>
                <a:pt x="219024" y="0"/>
              </a:lnTo>
              <a:close/>
            </a:path>
          </a:pathLst>
        </a:custGeom>
        <a:solidFill>
          <a:srgbClr val="00B5AD"/>
        </a:solidFill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35"/>
  <sheetViews>
    <sheetView tabSelected="1" workbookViewId="0">
      <selection activeCell="B3" sqref="B3:BD3"/>
    </sheetView>
  </sheetViews>
  <sheetFormatPr baseColWidth="10" defaultColWidth="9.33203125" defaultRowHeight="12.75" x14ac:dyDescent="0.2"/>
  <cols>
    <col min="1" max="1" width="4.5" customWidth="1"/>
    <col min="2" max="2" width="4.6640625" customWidth="1"/>
    <col min="3" max="3" width="3.33203125" customWidth="1"/>
    <col min="4" max="5" width="1.1640625" customWidth="1"/>
    <col min="6" max="6" width="3.33203125" customWidth="1"/>
    <col min="7" max="7" width="2.1640625" customWidth="1"/>
    <col min="8" max="8" width="5.83203125" customWidth="1"/>
    <col min="9" max="9" width="1.1640625" customWidth="1"/>
    <col min="10" max="10" width="4.6640625" customWidth="1"/>
    <col min="11" max="11" width="3.33203125" customWidth="1"/>
    <col min="12" max="13" width="4.6640625" customWidth="1"/>
    <col min="14" max="14" width="2.1640625" customWidth="1"/>
    <col min="15" max="15" width="1.1640625" customWidth="1"/>
    <col min="16" max="16" width="3.33203125" customWidth="1"/>
    <col min="17" max="17" width="1.1640625" customWidth="1"/>
    <col min="18" max="20" width="3.33203125" customWidth="1"/>
    <col min="21" max="21" width="2.1640625" customWidth="1"/>
    <col min="22" max="22" width="3.33203125" customWidth="1"/>
    <col min="23" max="25" width="1.1640625" customWidth="1"/>
    <col min="26" max="26" width="3.33203125" customWidth="1"/>
    <col min="27" max="27" width="2.33203125" customWidth="1"/>
    <col min="28" max="28" width="2.1640625" customWidth="1"/>
    <col min="29" max="29" width="4.1640625" customWidth="1"/>
    <col min="30" max="31" width="1.1640625" customWidth="1"/>
    <col min="32" max="32" width="3.33203125" customWidth="1"/>
    <col min="33" max="36" width="1.1640625" customWidth="1"/>
    <col min="37" max="38" width="2.1640625" customWidth="1"/>
    <col min="39" max="39" width="1.1640625" customWidth="1"/>
    <col min="40" max="40" width="2.1640625" customWidth="1"/>
    <col min="41" max="41" width="3.33203125" customWidth="1"/>
    <col min="42" max="44" width="1.1640625" customWidth="1"/>
    <col min="45" max="45" width="4.6640625" customWidth="1"/>
    <col min="46" max="46" width="3.33203125" customWidth="1"/>
    <col min="47" max="47" width="2.1640625" customWidth="1"/>
    <col min="48" max="48" width="1.1640625" customWidth="1"/>
    <col min="49" max="49" width="3.33203125" customWidth="1"/>
    <col min="50" max="50" width="2.1640625" customWidth="1"/>
    <col min="51" max="51" width="1.1640625" customWidth="1"/>
    <col min="52" max="53" width="2.1640625" customWidth="1"/>
    <col min="54" max="54" width="1.1640625" customWidth="1"/>
    <col min="55" max="55" width="2.1640625" customWidth="1"/>
    <col min="56" max="57" width="1.1640625" customWidth="1"/>
    <col min="58" max="58" width="2.1640625" customWidth="1"/>
    <col min="59" max="61" width="1.1640625" customWidth="1"/>
    <col min="62" max="63" width="4.6640625" customWidth="1"/>
    <col min="64" max="64" width="17.33203125" customWidth="1"/>
    <col min="65" max="65" width="8" customWidth="1"/>
    <col min="66" max="66" width="11.5" customWidth="1"/>
  </cols>
  <sheetData>
    <row r="1" spans="2:61" ht="129" customHeight="1" x14ac:dyDescent="0.2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</row>
    <row r="2" spans="2:61" ht="99" customHeight="1" x14ac:dyDescent="0.3">
      <c r="B2" s="94" t="s">
        <v>125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</row>
    <row r="3" spans="2:61" ht="115.5" customHeight="1" x14ac:dyDescent="0.35">
      <c r="B3" s="96" t="s">
        <v>311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</row>
    <row r="4" spans="2:61" ht="15" customHeight="1" x14ac:dyDescent="0.2">
      <c r="B4" s="98" t="s">
        <v>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0"/>
      <c r="S4" s="101" t="s">
        <v>126</v>
      </c>
      <c r="T4" s="102"/>
      <c r="U4" s="101" t="s">
        <v>127</v>
      </c>
      <c r="V4" s="102"/>
      <c r="W4" s="101" t="s">
        <v>128</v>
      </c>
      <c r="X4" s="105"/>
      <c r="Y4" s="105"/>
      <c r="Z4" s="102"/>
      <c r="AA4" s="107" t="s">
        <v>129</v>
      </c>
      <c r="AB4" s="108"/>
      <c r="AC4" s="109"/>
      <c r="AD4" s="113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5"/>
      <c r="BA4" s="15"/>
      <c r="BB4" s="15"/>
      <c r="BC4" s="15"/>
      <c r="BD4" s="15"/>
    </row>
    <row r="5" spans="2:61" ht="14.1" customHeight="1" x14ac:dyDescent="0.2">
      <c r="B5" s="115" t="s">
        <v>1</v>
      </c>
      <c r="C5" s="116"/>
      <c r="D5" s="115" t="s">
        <v>2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6"/>
      <c r="S5" s="103"/>
      <c r="T5" s="104"/>
      <c r="U5" s="103"/>
      <c r="V5" s="104"/>
      <c r="W5" s="103"/>
      <c r="X5" s="106"/>
      <c r="Y5" s="106"/>
      <c r="Z5" s="104"/>
      <c r="AA5" s="110"/>
      <c r="AB5" s="111"/>
      <c r="AC5" s="112"/>
      <c r="AD5" s="115" t="s">
        <v>3</v>
      </c>
      <c r="AE5" s="117"/>
      <c r="AF5" s="117"/>
      <c r="AG5" s="117"/>
      <c r="AH5" s="117"/>
      <c r="AI5" s="117"/>
      <c r="AJ5" s="116"/>
      <c r="AK5" s="115" t="s">
        <v>3</v>
      </c>
      <c r="AL5" s="117"/>
      <c r="AM5" s="117"/>
      <c r="AN5" s="117"/>
      <c r="AO5" s="116"/>
      <c r="AP5" s="115" t="s">
        <v>3</v>
      </c>
      <c r="AQ5" s="117"/>
      <c r="AR5" s="117"/>
      <c r="AS5" s="117"/>
      <c r="AT5" s="116"/>
      <c r="AU5" s="115" t="s">
        <v>3</v>
      </c>
      <c r="AV5" s="117"/>
      <c r="AW5" s="117"/>
      <c r="AX5" s="117"/>
      <c r="AY5" s="116"/>
      <c r="AZ5" s="15"/>
      <c r="BA5" s="15"/>
      <c r="BB5" s="15"/>
      <c r="BC5" s="15"/>
      <c r="BD5" s="15"/>
    </row>
    <row r="6" spans="2:61" ht="15" customHeight="1" x14ac:dyDescent="0.2">
      <c r="B6" s="66" t="s">
        <v>130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8"/>
      <c r="AZ6" s="15"/>
      <c r="BA6" s="15"/>
      <c r="BB6" s="15"/>
      <c r="BC6" s="15"/>
      <c r="BD6" s="15"/>
    </row>
    <row r="7" spans="2:61" ht="15" customHeight="1" x14ac:dyDescent="0.2">
      <c r="B7" s="75" t="s">
        <v>4</v>
      </c>
      <c r="C7" s="76"/>
      <c r="D7" s="49" t="s">
        <v>131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  <c r="S7" s="75" t="s">
        <v>5</v>
      </c>
      <c r="T7" s="76"/>
      <c r="U7" s="75" t="s">
        <v>5</v>
      </c>
      <c r="V7" s="76"/>
      <c r="W7" s="47"/>
      <c r="X7" s="82"/>
      <c r="Y7" s="82"/>
      <c r="Z7" s="48"/>
      <c r="AA7" s="84" t="s">
        <v>6</v>
      </c>
      <c r="AB7" s="85"/>
      <c r="AC7" s="86"/>
      <c r="AD7" s="87">
        <v>2.5</v>
      </c>
      <c r="AE7" s="88"/>
      <c r="AF7" s="88"/>
      <c r="AG7" s="88"/>
      <c r="AH7" s="88"/>
      <c r="AI7" s="88"/>
      <c r="AJ7" s="89"/>
      <c r="AK7" s="47"/>
      <c r="AL7" s="82"/>
      <c r="AM7" s="82"/>
      <c r="AN7" s="82"/>
      <c r="AO7" s="48"/>
      <c r="AP7" s="47"/>
      <c r="AQ7" s="82"/>
      <c r="AR7" s="82"/>
      <c r="AS7" s="82"/>
      <c r="AT7" s="48"/>
      <c r="AU7" s="47"/>
      <c r="AV7" s="82"/>
      <c r="AW7" s="82"/>
      <c r="AX7" s="82"/>
      <c r="AY7" s="48"/>
      <c r="AZ7" s="15"/>
      <c r="BA7" s="15"/>
      <c r="BB7" s="15"/>
      <c r="BC7" s="15"/>
      <c r="BD7" s="15"/>
    </row>
    <row r="8" spans="2:61" ht="14.1" customHeight="1" x14ac:dyDescent="0.2">
      <c r="B8" s="75" t="s">
        <v>7</v>
      </c>
      <c r="C8" s="76"/>
      <c r="D8" s="54" t="s">
        <v>8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1"/>
      <c r="S8" s="47"/>
      <c r="T8" s="48"/>
      <c r="U8" s="75" t="s">
        <v>9</v>
      </c>
      <c r="V8" s="76"/>
      <c r="W8" s="47"/>
      <c r="X8" s="82"/>
      <c r="Y8" s="82"/>
      <c r="Z8" s="48"/>
      <c r="AA8" s="84" t="s">
        <v>9</v>
      </c>
      <c r="AB8" s="85"/>
      <c r="AC8" s="86"/>
      <c r="AD8" s="90">
        <v>3</v>
      </c>
      <c r="AE8" s="91"/>
      <c r="AF8" s="91"/>
      <c r="AG8" s="91"/>
      <c r="AH8" s="91"/>
      <c r="AI8" s="91"/>
      <c r="AJ8" s="92"/>
      <c r="AK8" s="47"/>
      <c r="AL8" s="82"/>
      <c r="AM8" s="82"/>
      <c r="AN8" s="82"/>
      <c r="AO8" s="48"/>
      <c r="AP8" s="47"/>
      <c r="AQ8" s="82"/>
      <c r="AR8" s="82"/>
      <c r="AS8" s="82"/>
      <c r="AT8" s="48"/>
      <c r="AU8" s="47"/>
      <c r="AV8" s="82"/>
      <c r="AW8" s="82"/>
      <c r="AX8" s="82"/>
      <c r="AY8" s="48"/>
      <c r="AZ8" s="15"/>
      <c r="BA8" s="15"/>
      <c r="BB8" s="15"/>
      <c r="BC8" s="15"/>
      <c r="BD8" s="15"/>
    </row>
    <row r="9" spans="2:61" ht="15" customHeight="1" x14ac:dyDescent="0.2">
      <c r="B9" s="75" t="s">
        <v>10</v>
      </c>
      <c r="C9" s="76"/>
      <c r="D9" s="49" t="s">
        <v>132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7"/>
      <c r="T9" s="48"/>
      <c r="U9" s="75" t="s">
        <v>11</v>
      </c>
      <c r="V9" s="76"/>
      <c r="W9" s="47"/>
      <c r="X9" s="82"/>
      <c r="Y9" s="82"/>
      <c r="Z9" s="48"/>
      <c r="AA9" s="84" t="s">
        <v>11</v>
      </c>
      <c r="AB9" s="85"/>
      <c r="AC9" s="86"/>
      <c r="AD9" s="87">
        <v>0.5</v>
      </c>
      <c r="AE9" s="88"/>
      <c r="AF9" s="88"/>
      <c r="AG9" s="88"/>
      <c r="AH9" s="88"/>
      <c r="AI9" s="88"/>
      <c r="AJ9" s="89"/>
      <c r="AK9" s="90">
        <v>1</v>
      </c>
      <c r="AL9" s="91"/>
      <c r="AM9" s="91"/>
      <c r="AN9" s="91"/>
      <c r="AO9" s="92"/>
      <c r="AP9" s="47"/>
      <c r="AQ9" s="82"/>
      <c r="AR9" s="82"/>
      <c r="AS9" s="82"/>
      <c r="AT9" s="48"/>
      <c r="AU9" s="90">
        <v>1</v>
      </c>
      <c r="AV9" s="91"/>
      <c r="AW9" s="91"/>
      <c r="AX9" s="91"/>
      <c r="AY9" s="92"/>
      <c r="AZ9" s="15"/>
      <c r="BA9" s="15"/>
      <c r="BB9" s="15"/>
      <c r="BC9" s="15"/>
      <c r="BD9" s="15"/>
    </row>
    <row r="10" spans="2:61" ht="14.1" customHeight="1" x14ac:dyDescent="0.2">
      <c r="B10" s="75" t="s">
        <v>12</v>
      </c>
      <c r="C10" s="76"/>
      <c r="D10" s="49" t="s">
        <v>133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1"/>
      <c r="S10" s="75" t="s">
        <v>13</v>
      </c>
      <c r="T10" s="76"/>
      <c r="U10" s="47"/>
      <c r="V10" s="48"/>
      <c r="W10" s="47"/>
      <c r="X10" s="82"/>
      <c r="Y10" s="82"/>
      <c r="Z10" s="48"/>
      <c r="AA10" s="84" t="s">
        <v>13</v>
      </c>
      <c r="AB10" s="85"/>
      <c r="AC10" s="86"/>
      <c r="AD10" s="47"/>
      <c r="AE10" s="82"/>
      <c r="AF10" s="82"/>
      <c r="AG10" s="82"/>
      <c r="AH10" s="82"/>
      <c r="AI10" s="82"/>
      <c r="AJ10" s="48"/>
      <c r="AK10" s="90">
        <v>1</v>
      </c>
      <c r="AL10" s="91"/>
      <c r="AM10" s="91"/>
      <c r="AN10" s="91"/>
      <c r="AO10" s="92"/>
      <c r="AP10" s="87">
        <v>1.5</v>
      </c>
      <c r="AQ10" s="88"/>
      <c r="AR10" s="88"/>
      <c r="AS10" s="88"/>
      <c r="AT10" s="89"/>
      <c r="AU10" s="47"/>
      <c r="AV10" s="82"/>
      <c r="AW10" s="82"/>
      <c r="AX10" s="82"/>
      <c r="AY10" s="48"/>
      <c r="AZ10" s="15"/>
      <c r="BA10" s="15"/>
      <c r="BB10" s="15"/>
      <c r="BC10" s="15"/>
      <c r="BD10" s="15"/>
    </row>
    <row r="11" spans="2:61" ht="15" customHeight="1" x14ac:dyDescent="0.2">
      <c r="B11" s="75" t="s">
        <v>14</v>
      </c>
      <c r="C11" s="76"/>
      <c r="D11" s="49" t="s">
        <v>134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1"/>
      <c r="S11" s="75" t="s">
        <v>13</v>
      </c>
      <c r="T11" s="76"/>
      <c r="U11" s="75" t="s">
        <v>15</v>
      </c>
      <c r="V11" s="76"/>
      <c r="W11" s="47"/>
      <c r="X11" s="82"/>
      <c r="Y11" s="82"/>
      <c r="Z11" s="48"/>
      <c r="AA11" s="84" t="s">
        <v>16</v>
      </c>
      <c r="AB11" s="85"/>
      <c r="AC11" s="86"/>
      <c r="AD11" s="47"/>
      <c r="AE11" s="82"/>
      <c r="AF11" s="82"/>
      <c r="AG11" s="82"/>
      <c r="AH11" s="82"/>
      <c r="AI11" s="82"/>
      <c r="AJ11" s="48"/>
      <c r="AK11" s="90">
        <v>2</v>
      </c>
      <c r="AL11" s="91"/>
      <c r="AM11" s="91"/>
      <c r="AN11" s="91"/>
      <c r="AO11" s="92"/>
      <c r="AP11" s="47"/>
      <c r="AQ11" s="82"/>
      <c r="AR11" s="82"/>
      <c r="AS11" s="82"/>
      <c r="AT11" s="48"/>
      <c r="AU11" s="90">
        <v>1</v>
      </c>
      <c r="AV11" s="91"/>
      <c r="AW11" s="91"/>
      <c r="AX11" s="91"/>
      <c r="AY11" s="92"/>
      <c r="AZ11" s="15"/>
      <c r="BA11" s="15"/>
      <c r="BB11" s="15"/>
      <c r="BC11" s="15"/>
      <c r="BD11" s="15"/>
    </row>
    <row r="12" spans="2:61" ht="15" customHeight="1" x14ac:dyDescent="0.2">
      <c r="B12" s="75" t="s">
        <v>17</v>
      </c>
      <c r="C12" s="76"/>
      <c r="D12" s="49" t="s">
        <v>135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  <c r="S12" s="75" t="s">
        <v>13</v>
      </c>
      <c r="T12" s="76"/>
      <c r="U12" s="75" t="s">
        <v>15</v>
      </c>
      <c r="V12" s="76"/>
      <c r="W12" s="47"/>
      <c r="X12" s="82"/>
      <c r="Y12" s="82"/>
      <c r="Z12" s="48"/>
      <c r="AA12" s="84" t="s">
        <v>16</v>
      </c>
      <c r="AB12" s="85"/>
      <c r="AC12" s="86"/>
      <c r="AD12" s="47"/>
      <c r="AE12" s="82"/>
      <c r="AF12" s="82"/>
      <c r="AG12" s="82"/>
      <c r="AH12" s="82"/>
      <c r="AI12" s="82"/>
      <c r="AJ12" s="48"/>
      <c r="AK12" s="90">
        <v>2</v>
      </c>
      <c r="AL12" s="91"/>
      <c r="AM12" s="91"/>
      <c r="AN12" s="91"/>
      <c r="AO12" s="92"/>
      <c r="AP12" s="47"/>
      <c r="AQ12" s="82"/>
      <c r="AR12" s="82"/>
      <c r="AS12" s="82"/>
      <c r="AT12" s="48"/>
      <c r="AU12" s="90">
        <v>1</v>
      </c>
      <c r="AV12" s="91"/>
      <c r="AW12" s="91"/>
      <c r="AX12" s="91"/>
      <c r="AY12" s="92"/>
      <c r="AZ12" s="15"/>
      <c r="BA12" s="15"/>
      <c r="BB12" s="15"/>
      <c r="BC12" s="15"/>
      <c r="BD12" s="15"/>
    </row>
    <row r="13" spans="2:61" ht="14.1" customHeight="1" x14ac:dyDescent="0.2">
      <c r="B13" s="75" t="s">
        <v>18</v>
      </c>
      <c r="C13" s="76"/>
      <c r="D13" s="49" t="s">
        <v>136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1"/>
      <c r="S13" s="75" t="s">
        <v>19</v>
      </c>
      <c r="T13" s="76"/>
      <c r="U13" s="75" t="s">
        <v>15</v>
      </c>
      <c r="V13" s="76"/>
      <c r="W13" s="47"/>
      <c r="X13" s="82"/>
      <c r="Y13" s="82"/>
      <c r="Z13" s="48"/>
      <c r="AA13" s="84" t="s">
        <v>9</v>
      </c>
      <c r="AB13" s="85"/>
      <c r="AC13" s="86"/>
      <c r="AD13" s="47"/>
      <c r="AE13" s="82"/>
      <c r="AF13" s="82"/>
      <c r="AG13" s="82"/>
      <c r="AH13" s="82"/>
      <c r="AI13" s="82"/>
      <c r="AJ13" s="48"/>
      <c r="AK13" s="47"/>
      <c r="AL13" s="82"/>
      <c r="AM13" s="82"/>
      <c r="AN13" s="82"/>
      <c r="AO13" s="48"/>
      <c r="AP13" s="90">
        <v>3</v>
      </c>
      <c r="AQ13" s="91"/>
      <c r="AR13" s="91"/>
      <c r="AS13" s="91"/>
      <c r="AT13" s="92"/>
      <c r="AU13" s="47"/>
      <c r="AV13" s="82"/>
      <c r="AW13" s="82"/>
      <c r="AX13" s="82"/>
      <c r="AY13" s="48"/>
      <c r="AZ13" s="15"/>
      <c r="BA13" s="15"/>
      <c r="BB13" s="15"/>
      <c r="BC13" s="15"/>
      <c r="BD13" s="15"/>
    </row>
    <row r="14" spans="2:61" ht="15" customHeight="1" x14ac:dyDescent="0.2">
      <c r="B14" s="75" t="s">
        <v>20</v>
      </c>
      <c r="C14" s="76"/>
      <c r="D14" s="49" t="s">
        <v>137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  <c r="S14" s="75" t="s">
        <v>5</v>
      </c>
      <c r="T14" s="76"/>
      <c r="U14" s="47"/>
      <c r="V14" s="48"/>
      <c r="W14" s="47"/>
      <c r="X14" s="82"/>
      <c r="Y14" s="82"/>
      <c r="Z14" s="48"/>
      <c r="AA14" s="84" t="s">
        <v>5</v>
      </c>
      <c r="AB14" s="85"/>
      <c r="AC14" s="86"/>
      <c r="AD14" s="47"/>
      <c r="AE14" s="82"/>
      <c r="AF14" s="82"/>
      <c r="AG14" s="82"/>
      <c r="AH14" s="82"/>
      <c r="AI14" s="82"/>
      <c r="AJ14" s="48"/>
      <c r="AK14" s="47"/>
      <c r="AL14" s="82"/>
      <c r="AM14" s="82"/>
      <c r="AN14" s="82"/>
      <c r="AO14" s="48"/>
      <c r="AP14" s="87">
        <v>1.5</v>
      </c>
      <c r="AQ14" s="88"/>
      <c r="AR14" s="88"/>
      <c r="AS14" s="88"/>
      <c r="AT14" s="89"/>
      <c r="AU14" s="47"/>
      <c r="AV14" s="82"/>
      <c r="AW14" s="82"/>
      <c r="AX14" s="82"/>
      <c r="AY14" s="48"/>
      <c r="AZ14" s="15"/>
      <c r="BA14" s="15"/>
      <c r="BB14" s="15"/>
      <c r="BC14" s="15"/>
      <c r="BD14" s="15"/>
    </row>
    <row r="15" spans="2:61" ht="14.1" customHeight="1" x14ac:dyDescent="0.2">
      <c r="B15" s="75" t="s">
        <v>21</v>
      </c>
      <c r="C15" s="76"/>
      <c r="D15" s="49" t="s">
        <v>138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  <c r="S15" s="47"/>
      <c r="T15" s="48"/>
      <c r="U15" s="47"/>
      <c r="V15" s="48"/>
      <c r="W15" s="83" t="s">
        <v>22</v>
      </c>
      <c r="X15" s="78"/>
      <c r="Y15" s="78"/>
      <c r="Z15" s="79"/>
      <c r="AA15" s="84" t="s">
        <v>22</v>
      </c>
      <c r="AB15" s="85"/>
      <c r="AC15" s="86"/>
      <c r="AD15" s="87">
        <v>0.5</v>
      </c>
      <c r="AE15" s="88"/>
      <c r="AF15" s="88"/>
      <c r="AG15" s="88"/>
      <c r="AH15" s="88"/>
      <c r="AI15" s="88"/>
      <c r="AJ15" s="89"/>
      <c r="AK15" s="87">
        <v>0.5</v>
      </c>
      <c r="AL15" s="88"/>
      <c r="AM15" s="88"/>
      <c r="AN15" s="88"/>
      <c r="AO15" s="89"/>
      <c r="AP15" s="87">
        <v>0.5</v>
      </c>
      <c r="AQ15" s="88"/>
      <c r="AR15" s="88"/>
      <c r="AS15" s="88"/>
      <c r="AT15" s="89"/>
      <c r="AU15" s="87">
        <v>0.5</v>
      </c>
      <c r="AV15" s="88"/>
      <c r="AW15" s="88"/>
      <c r="AX15" s="88"/>
      <c r="AY15" s="89"/>
      <c r="AZ15" s="15"/>
      <c r="BA15" s="15"/>
      <c r="BB15" s="15"/>
      <c r="BC15" s="15"/>
      <c r="BD15" s="15"/>
    </row>
    <row r="16" spans="2:61" ht="15" customHeight="1" x14ac:dyDescent="0.2">
      <c r="B16" s="75" t="s">
        <v>23</v>
      </c>
      <c r="C16" s="76"/>
      <c r="D16" s="49" t="s">
        <v>139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1"/>
      <c r="S16" s="47"/>
      <c r="T16" s="48"/>
      <c r="U16" s="75" t="s">
        <v>24</v>
      </c>
      <c r="V16" s="76"/>
      <c r="W16" s="83" t="s">
        <v>15</v>
      </c>
      <c r="X16" s="78"/>
      <c r="Y16" s="78"/>
      <c r="Z16" s="79"/>
      <c r="AA16" s="84" t="s">
        <v>11</v>
      </c>
      <c r="AB16" s="85"/>
      <c r="AC16" s="86"/>
      <c r="AD16" s="87">
        <v>0.5</v>
      </c>
      <c r="AE16" s="88"/>
      <c r="AF16" s="88"/>
      <c r="AG16" s="88"/>
      <c r="AH16" s="88"/>
      <c r="AI16" s="88"/>
      <c r="AJ16" s="89"/>
      <c r="AK16" s="72">
        <v>0.75</v>
      </c>
      <c r="AL16" s="73"/>
      <c r="AM16" s="73"/>
      <c r="AN16" s="73"/>
      <c r="AO16" s="74"/>
      <c r="AP16" s="87">
        <v>0.5</v>
      </c>
      <c r="AQ16" s="88"/>
      <c r="AR16" s="88"/>
      <c r="AS16" s="88"/>
      <c r="AT16" s="89"/>
      <c r="AU16" s="87">
        <v>0.5</v>
      </c>
      <c r="AV16" s="88"/>
      <c r="AW16" s="88"/>
      <c r="AX16" s="88"/>
      <c r="AY16" s="89"/>
      <c r="AZ16" s="15"/>
      <c r="BA16" s="15"/>
      <c r="BB16" s="15"/>
      <c r="BC16" s="15"/>
      <c r="BD16" s="15"/>
    </row>
    <row r="17" spans="2:56" ht="14.1" customHeight="1" x14ac:dyDescent="0.2">
      <c r="B17" s="75" t="s">
        <v>25</v>
      </c>
      <c r="C17" s="76"/>
      <c r="D17" s="49" t="s">
        <v>140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1"/>
      <c r="S17" s="47"/>
      <c r="T17" s="48"/>
      <c r="U17" s="75" t="s">
        <v>26</v>
      </c>
      <c r="V17" s="76"/>
      <c r="W17" s="83" t="s">
        <v>15</v>
      </c>
      <c r="X17" s="78"/>
      <c r="Y17" s="78"/>
      <c r="Z17" s="79"/>
      <c r="AA17" s="84" t="s">
        <v>6</v>
      </c>
      <c r="AB17" s="85"/>
      <c r="AC17" s="86"/>
      <c r="AD17" s="87">
        <v>0.5</v>
      </c>
      <c r="AE17" s="88"/>
      <c r="AF17" s="88"/>
      <c r="AG17" s="88"/>
      <c r="AH17" s="88"/>
      <c r="AI17" s="88"/>
      <c r="AJ17" s="89"/>
      <c r="AK17" s="87">
        <v>0.5</v>
      </c>
      <c r="AL17" s="88"/>
      <c r="AM17" s="88"/>
      <c r="AN17" s="88"/>
      <c r="AO17" s="89"/>
      <c r="AP17" s="72">
        <v>0.75</v>
      </c>
      <c r="AQ17" s="73"/>
      <c r="AR17" s="73"/>
      <c r="AS17" s="73"/>
      <c r="AT17" s="74"/>
      <c r="AU17" s="72">
        <v>0.75</v>
      </c>
      <c r="AV17" s="73"/>
      <c r="AW17" s="73"/>
      <c r="AX17" s="73"/>
      <c r="AY17" s="74"/>
      <c r="AZ17" s="15"/>
      <c r="BA17" s="15"/>
      <c r="BB17" s="15"/>
      <c r="BC17" s="15"/>
      <c r="BD17" s="15"/>
    </row>
    <row r="18" spans="2:56" ht="15" customHeight="1" x14ac:dyDescent="0.2">
      <c r="B18" s="75" t="s">
        <v>27</v>
      </c>
      <c r="C18" s="76"/>
      <c r="D18" s="54" t="s">
        <v>28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1"/>
      <c r="S18" s="47"/>
      <c r="T18" s="48"/>
      <c r="U18" s="75" t="s">
        <v>29</v>
      </c>
      <c r="V18" s="76"/>
      <c r="W18" s="83" t="s">
        <v>30</v>
      </c>
      <c r="X18" s="78"/>
      <c r="Y18" s="78"/>
      <c r="Z18" s="79"/>
      <c r="AA18" s="84" t="s">
        <v>26</v>
      </c>
      <c r="AB18" s="85"/>
      <c r="AC18" s="86"/>
      <c r="AD18" s="87">
        <v>0.5</v>
      </c>
      <c r="AE18" s="88"/>
      <c r="AF18" s="88"/>
      <c r="AG18" s="88"/>
      <c r="AH18" s="88"/>
      <c r="AI18" s="88"/>
      <c r="AJ18" s="89"/>
      <c r="AK18" s="72">
        <v>0.25</v>
      </c>
      <c r="AL18" s="73"/>
      <c r="AM18" s="73"/>
      <c r="AN18" s="73"/>
      <c r="AO18" s="74"/>
      <c r="AP18" s="72">
        <v>0.25</v>
      </c>
      <c r="AQ18" s="73"/>
      <c r="AR18" s="73"/>
      <c r="AS18" s="73"/>
      <c r="AT18" s="74"/>
      <c r="AU18" s="72">
        <v>0.25</v>
      </c>
      <c r="AV18" s="73"/>
      <c r="AW18" s="73"/>
      <c r="AX18" s="73"/>
      <c r="AY18" s="74"/>
      <c r="AZ18" s="15"/>
      <c r="BA18" s="15"/>
      <c r="BB18" s="15"/>
      <c r="BC18" s="15"/>
      <c r="BD18" s="15"/>
    </row>
    <row r="19" spans="2:56" ht="14.1" customHeight="1" x14ac:dyDescent="0.2">
      <c r="B19" s="75" t="s">
        <v>31</v>
      </c>
      <c r="C19" s="76"/>
      <c r="D19" s="49" t="s">
        <v>141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1"/>
      <c r="S19" s="47"/>
      <c r="T19" s="48"/>
      <c r="U19" s="47"/>
      <c r="V19" s="48"/>
      <c r="W19" s="77" t="s">
        <v>148</v>
      </c>
      <c r="X19" s="78"/>
      <c r="Y19" s="78"/>
      <c r="Z19" s="79"/>
      <c r="AA19" s="80" t="s">
        <v>148</v>
      </c>
      <c r="AB19" s="81"/>
      <c r="AC19" s="76"/>
      <c r="AD19" s="47"/>
      <c r="AE19" s="82"/>
      <c r="AF19" s="82"/>
      <c r="AG19" s="82"/>
      <c r="AH19" s="82"/>
      <c r="AI19" s="82"/>
      <c r="AJ19" s="48"/>
      <c r="AK19" s="47"/>
      <c r="AL19" s="82"/>
      <c r="AM19" s="82"/>
      <c r="AN19" s="82"/>
      <c r="AO19" s="48"/>
      <c r="AP19" s="47"/>
      <c r="AQ19" s="82"/>
      <c r="AR19" s="82"/>
      <c r="AS19" s="82"/>
      <c r="AT19" s="48"/>
      <c r="AU19" s="47"/>
      <c r="AV19" s="82"/>
      <c r="AW19" s="82"/>
      <c r="AX19" s="82"/>
      <c r="AY19" s="48"/>
      <c r="AZ19" s="15"/>
      <c r="BA19" s="15"/>
      <c r="BB19" s="15"/>
      <c r="BC19" s="15"/>
      <c r="BD19" s="15"/>
    </row>
    <row r="20" spans="2:56" ht="15" customHeight="1" x14ac:dyDescent="0.2">
      <c r="B20" s="16" t="s">
        <v>142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S20" s="39" t="s">
        <v>32</v>
      </c>
      <c r="T20" s="40"/>
      <c r="U20" s="39" t="s">
        <v>33</v>
      </c>
      <c r="V20" s="40"/>
      <c r="W20" s="41" t="s">
        <v>149</v>
      </c>
      <c r="X20" s="42"/>
      <c r="Y20" s="42"/>
      <c r="Z20" s="43"/>
      <c r="AA20" s="69" t="s">
        <v>150</v>
      </c>
      <c r="AB20" s="70"/>
      <c r="AC20" s="71"/>
      <c r="AD20" s="19">
        <v>8</v>
      </c>
      <c r="AE20" s="20"/>
      <c r="AF20" s="20"/>
      <c r="AG20" s="20"/>
      <c r="AH20" s="20"/>
      <c r="AI20" s="20"/>
      <c r="AJ20" s="21"/>
      <c r="AK20" s="19">
        <v>8</v>
      </c>
      <c r="AL20" s="20"/>
      <c r="AM20" s="20"/>
      <c r="AN20" s="20"/>
      <c r="AO20" s="21"/>
      <c r="AP20" s="19">
        <v>8</v>
      </c>
      <c r="AQ20" s="20"/>
      <c r="AR20" s="20"/>
      <c r="AS20" s="20"/>
      <c r="AT20" s="21"/>
      <c r="AU20" s="19">
        <v>5</v>
      </c>
      <c r="AV20" s="20"/>
      <c r="AW20" s="20"/>
      <c r="AX20" s="20"/>
      <c r="AY20" s="21"/>
      <c r="AZ20" s="15"/>
      <c r="BA20" s="15"/>
      <c r="BB20" s="15"/>
      <c r="BC20" s="15"/>
      <c r="BD20" s="15"/>
    </row>
    <row r="21" spans="2:56" ht="15" customHeight="1" x14ac:dyDescent="0.2">
      <c r="B21" s="66" t="s">
        <v>143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8"/>
      <c r="AZ21" s="15"/>
      <c r="BA21" s="15"/>
      <c r="BB21" s="15"/>
      <c r="BC21" s="15"/>
      <c r="BD21" s="15"/>
    </row>
    <row r="22" spans="2:56" ht="42" customHeight="1" x14ac:dyDescent="0.2">
      <c r="B22" s="62" t="s">
        <v>152</v>
      </c>
      <c r="C22" s="63"/>
      <c r="D22" s="54" t="s">
        <v>34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/>
      <c r="S22" s="52" t="s">
        <v>29</v>
      </c>
      <c r="T22" s="53"/>
      <c r="U22" s="52" t="s">
        <v>30</v>
      </c>
      <c r="V22" s="53"/>
      <c r="W22" s="52" t="s">
        <v>29</v>
      </c>
      <c r="X22" s="55"/>
      <c r="Y22" s="55"/>
      <c r="Z22" s="53"/>
      <c r="AA22" s="52" t="s">
        <v>15</v>
      </c>
      <c r="AB22" s="55"/>
      <c r="AC22" s="53"/>
      <c r="AD22" s="56">
        <v>6</v>
      </c>
      <c r="AE22" s="57"/>
      <c r="AF22" s="57"/>
      <c r="AG22" s="57"/>
      <c r="AH22" s="57"/>
      <c r="AI22" s="57"/>
      <c r="AJ22" s="58"/>
      <c r="AK22" s="36"/>
      <c r="AL22" s="37"/>
      <c r="AM22" s="37"/>
      <c r="AN22" s="37"/>
      <c r="AO22" s="38"/>
      <c r="AP22" s="36"/>
      <c r="AQ22" s="37"/>
      <c r="AR22" s="37"/>
      <c r="AS22" s="37"/>
      <c r="AT22" s="38"/>
      <c r="AU22" s="36"/>
      <c r="AV22" s="37"/>
      <c r="AW22" s="37"/>
      <c r="AX22" s="37"/>
      <c r="AY22" s="38"/>
      <c r="AZ22" s="15"/>
      <c r="BA22" s="15"/>
      <c r="BB22" s="15"/>
      <c r="BC22" s="15"/>
      <c r="BD22" s="15"/>
    </row>
    <row r="23" spans="2:56" ht="15" customHeight="1" x14ac:dyDescent="0.2">
      <c r="B23" s="64"/>
      <c r="C23" s="65"/>
      <c r="D23" s="49" t="s">
        <v>151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36"/>
      <c r="T23" s="38"/>
      <c r="U23" s="36"/>
      <c r="V23" s="38"/>
      <c r="W23" s="36"/>
      <c r="X23" s="37"/>
      <c r="Y23" s="37"/>
      <c r="Z23" s="38"/>
      <c r="AA23" s="36" t="s">
        <v>158</v>
      </c>
      <c r="AB23" s="37"/>
      <c r="AC23" s="38"/>
      <c r="AD23" s="59"/>
      <c r="AE23" s="60"/>
      <c r="AF23" s="60"/>
      <c r="AG23" s="60"/>
      <c r="AH23" s="60"/>
      <c r="AI23" s="60"/>
      <c r="AJ23" s="61"/>
      <c r="AK23" s="36"/>
      <c r="AL23" s="37"/>
      <c r="AM23" s="37"/>
      <c r="AN23" s="37"/>
      <c r="AO23" s="38"/>
      <c r="AP23" s="36"/>
      <c r="AQ23" s="37"/>
      <c r="AR23" s="37"/>
      <c r="AS23" s="37"/>
      <c r="AT23" s="38"/>
      <c r="AU23" s="36"/>
      <c r="AV23" s="37"/>
      <c r="AW23" s="37"/>
      <c r="AX23" s="37"/>
      <c r="AY23" s="38"/>
      <c r="AZ23" s="15"/>
      <c r="BA23" s="15"/>
      <c r="BB23" s="15"/>
      <c r="BC23" s="15"/>
      <c r="BD23" s="15"/>
    </row>
    <row r="24" spans="2:56" ht="42" customHeight="1" x14ac:dyDescent="0.2">
      <c r="B24" s="62" t="s">
        <v>153</v>
      </c>
      <c r="C24" s="63"/>
      <c r="D24" s="54" t="s">
        <v>35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1"/>
      <c r="S24" s="52" t="s">
        <v>29</v>
      </c>
      <c r="T24" s="53"/>
      <c r="U24" s="52" t="s">
        <v>30</v>
      </c>
      <c r="V24" s="53"/>
      <c r="W24" s="52" t="s">
        <v>29</v>
      </c>
      <c r="X24" s="55"/>
      <c r="Y24" s="55"/>
      <c r="Z24" s="53"/>
      <c r="AA24" s="52" t="s">
        <v>15</v>
      </c>
      <c r="AB24" s="55"/>
      <c r="AC24" s="53"/>
      <c r="AD24" s="36"/>
      <c r="AE24" s="37"/>
      <c r="AF24" s="37"/>
      <c r="AG24" s="37"/>
      <c r="AH24" s="37"/>
      <c r="AI24" s="37"/>
      <c r="AJ24" s="38"/>
      <c r="AK24" s="56">
        <v>6</v>
      </c>
      <c r="AL24" s="57"/>
      <c r="AM24" s="57"/>
      <c r="AN24" s="57"/>
      <c r="AO24" s="58"/>
      <c r="AP24" s="36"/>
      <c r="AQ24" s="37"/>
      <c r="AR24" s="37"/>
      <c r="AS24" s="37"/>
      <c r="AT24" s="38"/>
      <c r="AU24" s="36"/>
      <c r="AV24" s="37"/>
      <c r="AW24" s="37"/>
      <c r="AX24" s="37"/>
      <c r="AY24" s="38"/>
      <c r="AZ24" s="15"/>
      <c r="BA24" s="15"/>
      <c r="BB24" s="15"/>
      <c r="BC24" s="15"/>
      <c r="BD24" s="15"/>
    </row>
    <row r="25" spans="2:56" ht="14.1" customHeight="1" x14ac:dyDescent="0.2">
      <c r="B25" s="64"/>
      <c r="C25" s="65"/>
      <c r="D25" s="49" t="s">
        <v>156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1"/>
      <c r="S25" s="36"/>
      <c r="T25" s="38"/>
      <c r="U25" s="36"/>
      <c r="V25" s="38"/>
      <c r="W25" s="36"/>
      <c r="X25" s="37"/>
      <c r="Y25" s="37"/>
      <c r="Z25" s="38"/>
      <c r="AA25" s="36" t="s">
        <v>158</v>
      </c>
      <c r="AB25" s="37"/>
      <c r="AC25" s="38"/>
      <c r="AD25" s="36"/>
      <c r="AE25" s="37"/>
      <c r="AF25" s="37"/>
      <c r="AG25" s="37"/>
      <c r="AH25" s="37"/>
      <c r="AI25" s="37"/>
      <c r="AJ25" s="38"/>
      <c r="AK25" s="59"/>
      <c r="AL25" s="60"/>
      <c r="AM25" s="60"/>
      <c r="AN25" s="60"/>
      <c r="AO25" s="61"/>
      <c r="AP25" s="36"/>
      <c r="AQ25" s="37"/>
      <c r="AR25" s="37"/>
      <c r="AS25" s="37"/>
      <c r="AT25" s="38"/>
      <c r="AU25" s="36"/>
      <c r="AV25" s="37"/>
      <c r="AW25" s="37"/>
      <c r="AX25" s="37"/>
      <c r="AY25" s="38"/>
      <c r="AZ25" s="15"/>
      <c r="BA25" s="15"/>
      <c r="BB25" s="15"/>
      <c r="BC25" s="15"/>
      <c r="BD25" s="15"/>
    </row>
    <row r="26" spans="2:56" ht="15" customHeight="1" x14ac:dyDescent="0.2">
      <c r="B26" s="62" t="s">
        <v>154</v>
      </c>
      <c r="C26" s="63"/>
      <c r="D26" s="49" t="s">
        <v>144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1"/>
      <c r="S26" s="52" t="s">
        <v>29</v>
      </c>
      <c r="T26" s="53"/>
      <c r="U26" s="52" t="s">
        <v>30</v>
      </c>
      <c r="V26" s="53"/>
      <c r="W26" s="52" t="s">
        <v>29</v>
      </c>
      <c r="X26" s="55"/>
      <c r="Y26" s="55"/>
      <c r="Z26" s="53"/>
      <c r="AA26" s="52" t="s">
        <v>15</v>
      </c>
      <c r="AB26" s="55"/>
      <c r="AC26" s="53"/>
      <c r="AD26" s="36"/>
      <c r="AE26" s="37"/>
      <c r="AF26" s="37"/>
      <c r="AG26" s="37"/>
      <c r="AH26" s="37"/>
      <c r="AI26" s="37"/>
      <c r="AJ26" s="38"/>
      <c r="AK26" s="36"/>
      <c r="AL26" s="37"/>
      <c r="AM26" s="37"/>
      <c r="AN26" s="37"/>
      <c r="AO26" s="38"/>
      <c r="AP26" s="56">
        <v>6</v>
      </c>
      <c r="AQ26" s="57"/>
      <c r="AR26" s="57"/>
      <c r="AS26" s="57"/>
      <c r="AT26" s="58"/>
      <c r="AU26" s="36"/>
      <c r="AV26" s="37"/>
      <c r="AW26" s="37"/>
      <c r="AX26" s="37"/>
      <c r="AY26" s="38"/>
      <c r="AZ26" s="15"/>
      <c r="BA26" s="15"/>
      <c r="BB26" s="15"/>
      <c r="BC26" s="15"/>
      <c r="BD26" s="15"/>
    </row>
    <row r="27" spans="2:56" ht="14.1" customHeight="1" x14ac:dyDescent="0.2">
      <c r="B27" s="64"/>
      <c r="C27" s="65"/>
      <c r="D27" s="49" t="s">
        <v>157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1"/>
      <c r="S27" s="36"/>
      <c r="T27" s="38"/>
      <c r="U27" s="36"/>
      <c r="V27" s="38"/>
      <c r="W27" s="36"/>
      <c r="X27" s="37"/>
      <c r="Y27" s="37"/>
      <c r="Z27" s="38"/>
      <c r="AA27" s="36" t="s">
        <v>158</v>
      </c>
      <c r="AB27" s="37"/>
      <c r="AC27" s="38"/>
      <c r="AD27" s="36"/>
      <c r="AE27" s="37"/>
      <c r="AF27" s="37"/>
      <c r="AG27" s="37"/>
      <c r="AH27" s="37"/>
      <c r="AI27" s="37"/>
      <c r="AJ27" s="38"/>
      <c r="AK27" s="36"/>
      <c r="AL27" s="37"/>
      <c r="AM27" s="37"/>
      <c r="AN27" s="37"/>
      <c r="AO27" s="38"/>
      <c r="AP27" s="59"/>
      <c r="AQ27" s="60"/>
      <c r="AR27" s="60"/>
      <c r="AS27" s="60"/>
      <c r="AT27" s="61"/>
      <c r="AU27" s="36"/>
      <c r="AV27" s="37"/>
      <c r="AW27" s="37"/>
      <c r="AX27" s="37"/>
      <c r="AY27" s="38"/>
      <c r="AZ27" s="15"/>
      <c r="BA27" s="15"/>
      <c r="BB27" s="15"/>
      <c r="BC27" s="15"/>
      <c r="BD27" s="15"/>
    </row>
    <row r="28" spans="2:56" ht="29.25" customHeight="1" x14ac:dyDescent="0.2">
      <c r="B28" s="62" t="s">
        <v>155</v>
      </c>
      <c r="C28" s="63"/>
      <c r="D28" s="54" t="s">
        <v>36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1"/>
      <c r="S28" s="52" t="s">
        <v>29</v>
      </c>
      <c r="T28" s="53"/>
      <c r="U28" s="52" t="s">
        <v>30</v>
      </c>
      <c r="V28" s="53"/>
      <c r="W28" s="52" t="s">
        <v>29</v>
      </c>
      <c r="X28" s="55"/>
      <c r="Y28" s="55"/>
      <c r="Z28" s="53"/>
      <c r="AA28" s="52" t="s">
        <v>15</v>
      </c>
      <c r="AB28" s="55"/>
      <c r="AC28" s="53"/>
      <c r="AD28" s="36"/>
      <c r="AE28" s="37"/>
      <c r="AF28" s="37"/>
      <c r="AG28" s="37"/>
      <c r="AH28" s="37"/>
      <c r="AI28" s="37"/>
      <c r="AJ28" s="38"/>
      <c r="AK28" s="36"/>
      <c r="AL28" s="37"/>
      <c r="AM28" s="37"/>
      <c r="AN28" s="37"/>
      <c r="AO28" s="38"/>
      <c r="AP28" s="36"/>
      <c r="AQ28" s="37"/>
      <c r="AR28" s="37"/>
      <c r="AS28" s="37"/>
      <c r="AT28" s="38"/>
      <c r="AU28" s="56">
        <v>4</v>
      </c>
      <c r="AV28" s="57"/>
      <c r="AW28" s="57"/>
      <c r="AX28" s="57"/>
      <c r="AY28" s="58"/>
      <c r="AZ28" s="15"/>
      <c r="BA28" s="15"/>
      <c r="BB28" s="15"/>
      <c r="BC28" s="15"/>
      <c r="BD28" s="15"/>
    </row>
    <row r="29" spans="2:56" ht="14.1" customHeight="1" x14ac:dyDescent="0.2">
      <c r="B29" s="64"/>
      <c r="C29" s="65"/>
      <c r="D29" s="49" t="s">
        <v>159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  <c r="S29" s="36"/>
      <c r="T29" s="38"/>
      <c r="U29" s="36"/>
      <c r="V29" s="38"/>
      <c r="W29" s="36"/>
      <c r="X29" s="37"/>
      <c r="Y29" s="37"/>
      <c r="Z29" s="38"/>
      <c r="AA29" s="36" t="s">
        <v>158</v>
      </c>
      <c r="AB29" s="37"/>
      <c r="AC29" s="38"/>
      <c r="AD29" s="36"/>
      <c r="AE29" s="37"/>
      <c r="AF29" s="37"/>
      <c r="AG29" s="37"/>
      <c r="AH29" s="37"/>
      <c r="AI29" s="37"/>
      <c r="AJ29" s="38"/>
      <c r="AK29" s="36"/>
      <c r="AL29" s="37"/>
      <c r="AM29" s="37"/>
      <c r="AN29" s="37"/>
      <c r="AO29" s="38"/>
      <c r="AP29" s="36"/>
      <c r="AQ29" s="37"/>
      <c r="AR29" s="37"/>
      <c r="AS29" s="37"/>
      <c r="AT29" s="38"/>
      <c r="AU29" s="59"/>
      <c r="AV29" s="60"/>
      <c r="AW29" s="60"/>
      <c r="AX29" s="60"/>
      <c r="AY29" s="61"/>
      <c r="AZ29" s="15"/>
      <c r="BA29" s="15"/>
      <c r="BB29" s="15"/>
      <c r="BC29" s="15"/>
      <c r="BD29" s="15"/>
    </row>
    <row r="30" spans="2:56" ht="15" customHeight="1" x14ac:dyDescent="0.2">
      <c r="B30" s="47"/>
      <c r="C30" s="48"/>
      <c r="D30" s="54" t="s">
        <v>37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1"/>
      <c r="S30" s="52" t="s">
        <v>38</v>
      </c>
      <c r="T30" s="53"/>
      <c r="U30" s="52" t="s">
        <v>29</v>
      </c>
      <c r="V30" s="53"/>
      <c r="W30" s="52" t="s">
        <v>38</v>
      </c>
      <c r="X30" s="55"/>
      <c r="Y30" s="55"/>
      <c r="Z30" s="53"/>
      <c r="AA30" s="52" t="s">
        <v>24</v>
      </c>
      <c r="AB30" s="55"/>
      <c r="AC30" s="53"/>
      <c r="AD30" s="36"/>
      <c r="AE30" s="37"/>
      <c r="AF30" s="37"/>
      <c r="AG30" s="37"/>
      <c r="AH30" s="37"/>
      <c r="AI30" s="37"/>
      <c r="AJ30" s="38"/>
      <c r="AK30" s="36"/>
      <c r="AL30" s="37"/>
      <c r="AM30" s="37"/>
      <c r="AN30" s="37"/>
      <c r="AO30" s="38"/>
      <c r="AP30" s="36"/>
      <c r="AQ30" s="37"/>
      <c r="AR30" s="37"/>
      <c r="AS30" s="37"/>
      <c r="AT30" s="38"/>
      <c r="AU30" s="36"/>
      <c r="AV30" s="37"/>
      <c r="AW30" s="37"/>
      <c r="AX30" s="37"/>
      <c r="AY30" s="38"/>
      <c r="AZ30" s="15"/>
      <c r="BA30" s="15"/>
      <c r="BB30" s="15"/>
      <c r="BC30" s="15"/>
      <c r="BD30" s="15"/>
    </row>
    <row r="31" spans="2:56" ht="14.1" customHeight="1" x14ac:dyDescent="0.2">
      <c r="B31" s="47"/>
      <c r="C31" s="48"/>
      <c r="D31" s="49" t="s">
        <v>160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/>
      <c r="S31" s="36"/>
      <c r="T31" s="38"/>
      <c r="U31" s="36"/>
      <c r="V31" s="38"/>
      <c r="W31" s="36"/>
      <c r="X31" s="37"/>
      <c r="Y31" s="37"/>
      <c r="Z31" s="38"/>
      <c r="AA31" s="36" t="s">
        <v>161</v>
      </c>
      <c r="AB31" s="37"/>
      <c r="AC31" s="38"/>
      <c r="AD31" s="36"/>
      <c r="AE31" s="37"/>
      <c r="AF31" s="37"/>
      <c r="AG31" s="37"/>
      <c r="AH31" s="37"/>
      <c r="AI31" s="37"/>
      <c r="AJ31" s="38"/>
      <c r="AK31" s="36"/>
      <c r="AL31" s="37"/>
      <c r="AM31" s="37"/>
      <c r="AN31" s="37"/>
      <c r="AO31" s="38"/>
      <c r="AP31" s="36"/>
      <c r="AQ31" s="37"/>
      <c r="AR31" s="37"/>
      <c r="AS31" s="37"/>
      <c r="AT31" s="38"/>
      <c r="AU31" s="36"/>
      <c r="AV31" s="37"/>
      <c r="AW31" s="37"/>
      <c r="AX31" s="37"/>
      <c r="AY31" s="38"/>
      <c r="AZ31" s="15"/>
      <c r="BA31" s="15"/>
      <c r="BB31" s="15"/>
      <c r="BC31" s="15"/>
      <c r="BD31" s="15"/>
    </row>
    <row r="32" spans="2:56" ht="24" customHeight="1" x14ac:dyDescent="0.2">
      <c r="B32" s="47"/>
      <c r="C32" s="48"/>
      <c r="D32" s="49" t="s">
        <v>162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1"/>
      <c r="S32" s="36"/>
      <c r="T32" s="38"/>
      <c r="U32" s="52" t="s">
        <v>39</v>
      </c>
      <c r="V32" s="53"/>
      <c r="W32" s="36"/>
      <c r="X32" s="37"/>
      <c r="Y32" s="37"/>
      <c r="Z32" s="38"/>
      <c r="AA32" s="36"/>
      <c r="AB32" s="37"/>
      <c r="AC32" s="38"/>
      <c r="AD32" s="36"/>
      <c r="AE32" s="37"/>
      <c r="AF32" s="37"/>
      <c r="AG32" s="37"/>
      <c r="AH32" s="37"/>
      <c r="AI32" s="37"/>
      <c r="AJ32" s="38"/>
      <c r="AK32" s="36"/>
      <c r="AL32" s="37"/>
      <c r="AM32" s="37"/>
      <c r="AN32" s="37"/>
      <c r="AO32" s="38"/>
      <c r="AP32" s="36"/>
      <c r="AQ32" s="37"/>
      <c r="AR32" s="37"/>
      <c r="AS32" s="37"/>
      <c r="AT32" s="38"/>
      <c r="AU32" s="36"/>
      <c r="AV32" s="37"/>
      <c r="AW32" s="37"/>
      <c r="AX32" s="37"/>
      <c r="AY32" s="38"/>
      <c r="AZ32" s="15"/>
      <c r="BA32" s="15"/>
      <c r="BB32" s="15"/>
      <c r="BC32" s="15"/>
      <c r="BD32" s="15"/>
    </row>
    <row r="33" spans="2:56" ht="15" customHeight="1" x14ac:dyDescent="0.2">
      <c r="B33" s="16" t="s">
        <v>145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39" t="s">
        <v>40</v>
      </c>
      <c r="T33" s="40"/>
      <c r="U33" s="39" t="s">
        <v>41</v>
      </c>
      <c r="V33" s="40"/>
      <c r="W33" s="41" t="s">
        <v>163</v>
      </c>
      <c r="X33" s="42"/>
      <c r="Y33" s="42"/>
      <c r="Z33" s="43"/>
      <c r="AA33" s="44" t="s">
        <v>165</v>
      </c>
      <c r="AB33" s="45"/>
      <c r="AC33" s="46"/>
      <c r="AD33" s="19">
        <v>6</v>
      </c>
      <c r="AE33" s="20"/>
      <c r="AF33" s="20"/>
      <c r="AG33" s="20"/>
      <c r="AH33" s="20"/>
      <c r="AI33" s="20"/>
      <c r="AJ33" s="21"/>
      <c r="AK33" s="19">
        <v>6</v>
      </c>
      <c r="AL33" s="20"/>
      <c r="AM33" s="20"/>
      <c r="AN33" s="20"/>
      <c r="AO33" s="21"/>
      <c r="AP33" s="19">
        <v>6</v>
      </c>
      <c r="AQ33" s="20"/>
      <c r="AR33" s="20"/>
      <c r="AS33" s="20"/>
      <c r="AT33" s="21"/>
      <c r="AU33" s="19">
        <v>4</v>
      </c>
      <c r="AV33" s="20"/>
      <c r="AW33" s="20"/>
      <c r="AX33" s="20"/>
      <c r="AY33" s="21"/>
      <c r="AZ33" s="15"/>
      <c r="BA33" s="15"/>
      <c r="BB33" s="15"/>
      <c r="BC33" s="15"/>
      <c r="BD33" s="15"/>
    </row>
    <row r="34" spans="2:56" ht="14.1" customHeight="1" x14ac:dyDescent="0.2">
      <c r="B34" s="22" t="s">
        <v>146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25" t="s">
        <v>42</v>
      </c>
      <c r="T34" s="26"/>
      <c r="U34" s="25" t="s">
        <v>43</v>
      </c>
      <c r="V34" s="26"/>
      <c r="W34" s="27" t="s">
        <v>164</v>
      </c>
      <c r="X34" s="28"/>
      <c r="Y34" s="28"/>
      <c r="Z34" s="29"/>
      <c r="AA34" s="30" t="s">
        <v>166</v>
      </c>
      <c r="AB34" s="31"/>
      <c r="AC34" s="32"/>
      <c r="AD34" s="33">
        <v>14</v>
      </c>
      <c r="AE34" s="34"/>
      <c r="AF34" s="34"/>
      <c r="AG34" s="34"/>
      <c r="AH34" s="34"/>
      <c r="AI34" s="34"/>
      <c r="AJ34" s="35"/>
      <c r="AK34" s="33">
        <v>14</v>
      </c>
      <c r="AL34" s="34"/>
      <c r="AM34" s="34"/>
      <c r="AN34" s="34"/>
      <c r="AO34" s="35"/>
      <c r="AP34" s="33">
        <v>14</v>
      </c>
      <c r="AQ34" s="34"/>
      <c r="AR34" s="34"/>
      <c r="AS34" s="34"/>
      <c r="AT34" s="35"/>
      <c r="AU34" s="33">
        <v>9</v>
      </c>
      <c r="AV34" s="34"/>
      <c r="AW34" s="34"/>
      <c r="AX34" s="34"/>
      <c r="AY34" s="35"/>
      <c r="AZ34" s="15"/>
      <c r="BA34" s="15"/>
      <c r="BB34" s="15"/>
      <c r="BC34" s="15"/>
      <c r="BD34" s="15"/>
    </row>
    <row r="35" spans="2:56" ht="15.6" customHeight="1" x14ac:dyDescent="0.2">
      <c r="B35" s="16" t="s">
        <v>147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8"/>
      <c r="AD35" s="19">
        <v>8</v>
      </c>
      <c r="AE35" s="20"/>
      <c r="AF35" s="20"/>
      <c r="AG35" s="20"/>
      <c r="AH35" s="20"/>
      <c r="AI35" s="20"/>
      <c r="AJ35" s="21"/>
      <c r="AK35" s="19">
        <v>8</v>
      </c>
      <c r="AL35" s="20"/>
      <c r="AM35" s="20"/>
      <c r="AN35" s="20"/>
      <c r="AO35" s="21"/>
      <c r="AP35" s="19">
        <v>8</v>
      </c>
      <c r="AQ35" s="20"/>
      <c r="AR35" s="20"/>
      <c r="AS35" s="20"/>
      <c r="AT35" s="21"/>
      <c r="AU35" s="19">
        <v>6</v>
      </c>
      <c r="AV35" s="20"/>
      <c r="AW35" s="20"/>
      <c r="AX35" s="20"/>
      <c r="AY35" s="21"/>
      <c r="AZ35" s="15"/>
      <c r="BA35" s="15"/>
      <c r="BB35" s="15"/>
      <c r="BC35" s="15"/>
      <c r="BD35" s="15"/>
    </row>
  </sheetData>
  <mergeCells count="313">
    <mergeCell ref="B1:BI1"/>
    <mergeCell ref="B2:BD2"/>
    <mergeCell ref="B3:BD3"/>
    <mergeCell ref="B4:R4"/>
    <mergeCell ref="S4:T5"/>
    <mergeCell ref="U4:V5"/>
    <mergeCell ref="W4:Z5"/>
    <mergeCell ref="AA4:AC5"/>
    <mergeCell ref="AD4:AY4"/>
    <mergeCell ref="AZ4:BD4"/>
    <mergeCell ref="B5:C5"/>
    <mergeCell ref="D5:R5"/>
    <mergeCell ref="AD5:AJ5"/>
    <mergeCell ref="AK5:AO5"/>
    <mergeCell ref="AP5:AT5"/>
    <mergeCell ref="AU5:AY5"/>
    <mergeCell ref="AZ5:BD5"/>
    <mergeCell ref="B6:AY6"/>
    <mergeCell ref="AZ6:BD6"/>
    <mergeCell ref="B7:C7"/>
    <mergeCell ref="D7:R7"/>
    <mergeCell ref="S7:T7"/>
    <mergeCell ref="U7:V7"/>
    <mergeCell ref="W7:Z7"/>
    <mergeCell ref="AA7:AC7"/>
    <mergeCell ref="AD7:AJ7"/>
    <mergeCell ref="AK7:AO7"/>
    <mergeCell ref="AP7:AT7"/>
    <mergeCell ref="AU7:AY7"/>
    <mergeCell ref="AZ7:BD7"/>
    <mergeCell ref="AU8:AY8"/>
    <mergeCell ref="AZ8:BD8"/>
    <mergeCell ref="B9:C9"/>
    <mergeCell ref="D9:R9"/>
    <mergeCell ref="S9:T9"/>
    <mergeCell ref="U9:V9"/>
    <mergeCell ref="W9:Z9"/>
    <mergeCell ref="AA9:AC9"/>
    <mergeCell ref="AD9:AJ9"/>
    <mergeCell ref="AK9:AO9"/>
    <mergeCell ref="AP9:AT9"/>
    <mergeCell ref="AU9:AY9"/>
    <mergeCell ref="AZ9:BD9"/>
    <mergeCell ref="B8:C8"/>
    <mergeCell ref="D8:R8"/>
    <mergeCell ref="S8:T8"/>
    <mergeCell ref="U8:V8"/>
    <mergeCell ref="W8:Z8"/>
    <mergeCell ref="AA8:AC8"/>
    <mergeCell ref="AD8:AJ8"/>
    <mergeCell ref="AK8:AO8"/>
    <mergeCell ref="AP8:AT8"/>
    <mergeCell ref="AU10:AY10"/>
    <mergeCell ref="AZ10:BD10"/>
    <mergeCell ref="B11:C11"/>
    <mergeCell ref="D11:R11"/>
    <mergeCell ref="S11:T11"/>
    <mergeCell ref="U11:V11"/>
    <mergeCell ref="W11:Z11"/>
    <mergeCell ref="AA11:AC11"/>
    <mergeCell ref="AD11:AJ11"/>
    <mergeCell ref="AK11:AO11"/>
    <mergeCell ref="AP11:AT11"/>
    <mergeCell ref="AU11:AY11"/>
    <mergeCell ref="AZ11:BD11"/>
    <mergeCell ref="B10:C10"/>
    <mergeCell ref="D10:R10"/>
    <mergeCell ref="S10:T10"/>
    <mergeCell ref="U10:V10"/>
    <mergeCell ref="W10:Z10"/>
    <mergeCell ref="AA10:AC10"/>
    <mergeCell ref="AD10:AJ10"/>
    <mergeCell ref="AK10:AO10"/>
    <mergeCell ref="AP10:AT10"/>
    <mergeCell ref="AU12:AY12"/>
    <mergeCell ref="AZ12:BD12"/>
    <mergeCell ref="B13:C13"/>
    <mergeCell ref="D13:R13"/>
    <mergeCell ref="S13:T13"/>
    <mergeCell ref="U13:V13"/>
    <mergeCell ref="W13:Z13"/>
    <mergeCell ref="AA13:AC13"/>
    <mergeCell ref="AD13:AJ13"/>
    <mergeCell ref="AK13:AO13"/>
    <mergeCell ref="AP13:AT13"/>
    <mergeCell ref="AU13:AY13"/>
    <mergeCell ref="AZ13:BD13"/>
    <mergeCell ref="B12:C12"/>
    <mergeCell ref="D12:R12"/>
    <mergeCell ref="S12:T12"/>
    <mergeCell ref="U12:V12"/>
    <mergeCell ref="W12:Z12"/>
    <mergeCell ref="AA12:AC12"/>
    <mergeCell ref="AD12:AJ12"/>
    <mergeCell ref="AK12:AO12"/>
    <mergeCell ref="AP12:AT12"/>
    <mergeCell ref="AU14:AY14"/>
    <mergeCell ref="AZ14:BD14"/>
    <mergeCell ref="B15:C15"/>
    <mergeCell ref="D15:R15"/>
    <mergeCell ref="S15:T15"/>
    <mergeCell ref="U15:V15"/>
    <mergeCell ref="W15:Z15"/>
    <mergeCell ref="AA15:AC15"/>
    <mergeCell ref="AD15:AJ15"/>
    <mergeCell ref="AK15:AO15"/>
    <mergeCell ref="AP15:AT15"/>
    <mergeCell ref="AU15:AY15"/>
    <mergeCell ref="AZ15:BD15"/>
    <mergeCell ref="B14:C14"/>
    <mergeCell ref="D14:R14"/>
    <mergeCell ref="S14:T14"/>
    <mergeCell ref="U14:V14"/>
    <mergeCell ref="W14:Z14"/>
    <mergeCell ref="AA14:AC14"/>
    <mergeCell ref="AD14:AJ14"/>
    <mergeCell ref="AK14:AO14"/>
    <mergeCell ref="AP14:AT14"/>
    <mergeCell ref="AU16:AY16"/>
    <mergeCell ref="AZ16:BD16"/>
    <mergeCell ref="B17:C17"/>
    <mergeCell ref="D17:R17"/>
    <mergeCell ref="S17:T17"/>
    <mergeCell ref="U17:V17"/>
    <mergeCell ref="W17:Z17"/>
    <mergeCell ref="AA17:AC17"/>
    <mergeCell ref="AD17:AJ17"/>
    <mergeCell ref="AK17:AO17"/>
    <mergeCell ref="AP17:AT17"/>
    <mergeCell ref="AU17:AY17"/>
    <mergeCell ref="AZ17:BD17"/>
    <mergeCell ref="B16:C16"/>
    <mergeCell ref="D16:R16"/>
    <mergeCell ref="S16:T16"/>
    <mergeCell ref="U16:V16"/>
    <mergeCell ref="W16:Z16"/>
    <mergeCell ref="AA16:AC16"/>
    <mergeCell ref="AD16:AJ16"/>
    <mergeCell ref="AK16:AO16"/>
    <mergeCell ref="AP16:AT16"/>
    <mergeCell ref="AZ18:BD18"/>
    <mergeCell ref="B19:C19"/>
    <mergeCell ref="D19:R19"/>
    <mergeCell ref="S19:T19"/>
    <mergeCell ref="U19:V19"/>
    <mergeCell ref="W19:Z19"/>
    <mergeCell ref="AA19:AC19"/>
    <mergeCell ref="AD19:AJ19"/>
    <mergeCell ref="AK19:AO19"/>
    <mergeCell ref="AP19:AT19"/>
    <mergeCell ref="AU19:AY19"/>
    <mergeCell ref="AZ19:BD19"/>
    <mergeCell ref="B18:C18"/>
    <mergeCell ref="D18:R18"/>
    <mergeCell ref="S18:T18"/>
    <mergeCell ref="U18:V18"/>
    <mergeCell ref="W18:Z18"/>
    <mergeCell ref="AA18:AC18"/>
    <mergeCell ref="AD18:AJ18"/>
    <mergeCell ref="AK18:AO18"/>
    <mergeCell ref="AP18:AT18"/>
    <mergeCell ref="S20:T20"/>
    <mergeCell ref="U20:V20"/>
    <mergeCell ref="W20:Z20"/>
    <mergeCell ref="AA20:AC20"/>
    <mergeCell ref="AD20:AJ20"/>
    <mergeCell ref="AK20:AO20"/>
    <mergeCell ref="AP20:AT20"/>
    <mergeCell ref="AU20:AY20"/>
    <mergeCell ref="AU18:AY18"/>
    <mergeCell ref="AZ20:BD20"/>
    <mergeCell ref="B21:AY21"/>
    <mergeCell ref="AZ21:BD21"/>
    <mergeCell ref="B22:C23"/>
    <mergeCell ref="D22:R22"/>
    <mergeCell ref="S22:T22"/>
    <mergeCell ref="U22:V22"/>
    <mergeCell ref="W22:Z22"/>
    <mergeCell ref="AA22:AC22"/>
    <mergeCell ref="AD22:AJ23"/>
    <mergeCell ref="AK22:AO22"/>
    <mergeCell ref="AP22:AT22"/>
    <mergeCell ref="AU22:AY22"/>
    <mergeCell ref="AZ22:BD22"/>
    <mergeCell ref="D23:R23"/>
    <mergeCell ref="S23:T23"/>
    <mergeCell ref="U23:V23"/>
    <mergeCell ref="W23:Z23"/>
    <mergeCell ref="AA23:AC23"/>
    <mergeCell ref="AK23:AO23"/>
    <mergeCell ref="AP23:AT23"/>
    <mergeCell ref="AU23:AY23"/>
    <mergeCell ref="AZ23:BD23"/>
    <mergeCell ref="B20:R20"/>
    <mergeCell ref="B24:C25"/>
    <mergeCell ref="D24:R24"/>
    <mergeCell ref="S24:T24"/>
    <mergeCell ref="U24:V24"/>
    <mergeCell ref="W24:Z24"/>
    <mergeCell ref="AA24:AC24"/>
    <mergeCell ref="AD24:AJ24"/>
    <mergeCell ref="AK24:AO25"/>
    <mergeCell ref="AP24:AT24"/>
    <mergeCell ref="AU24:AY24"/>
    <mergeCell ref="AZ24:BD24"/>
    <mergeCell ref="D25:R25"/>
    <mergeCell ref="S25:T25"/>
    <mergeCell ref="U25:V25"/>
    <mergeCell ref="W25:Z25"/>
    <mergeCell ref="AA25:AC25"/>
    <mergeCell ref="AD25:AJ25"/>
    <mergeCell ref="AP25:AT25"/>
    <mergeCell ref="AU25:AY25"/>
    <mergeCell ref="AZ25:BD25"/>
    <mergeCell ref="B26:C27"/>
    <mergeCell ref="D26:R26"/>
    <mergeCell ref="S26:T26"/>
    <mergeCell ref="U26:V26"/>
    <mergeCell ref="W26:Z26"/>
    <mergeCell ref="AA26:AC26"/>
    <mergeCell ref="AD26:AJ26"/>
    <mergeCell ref="AK26:AO26"/>
    <mergeCell ref="AP26:AT27"/>
    <mergeCell ref="AU26:AY26"/>
    <mergeCell ref="AZ26:BD26"/>
    <mergeCell ref="D27:R27"/>
    <mergeCell ref="S27:T27"/>
    <mergeCell ref="U27:V27"/>
    <mergeCell ref="W27:Z27"/>
    <mergeCell ref="AA27:AC27"/>
    <mergeCell ref="AD27:AJ27"/>
    <mergeCell ref="AK27:AO27"/>
    <mergeCell ref="AU27:AY27"/>
    <mergeCell ref="AZ27:BD27"/>
    <mergeCell ref="B28:C29"/>
    <mergeCell ref="D28:R28"/>
    <mergeCell ref="S28:T28"/>
    <mergeCell ref="U28:V28"/>
    <mergeCell ref="W28:Z28"/>
    <mergeCell ref="AA28:AC28"/>
    <mergeCell ref="AD28:AJ28"/>
    <mergeCell ref="AK28:AO28"/>
    <mergeCell ref="AP28:AT28"/>
    <mergeCell ref="AU28:AY29"/>
    <mergeCell ref="AZ28:BD28"/>
    <mergeCell ref="D29:R29"/>
    <mergeCell ref="S29:T29"/>
    <mergeCell ref="U29:V29"/>
    <mergeCell ref="W29:Z29"/>
    <mergeCell ref="AA29:AC29"/>
    <mergeCell ref="AD29:AJ29"/>
    <mergeCell ref="AK29:AO29"/>
    <mergeCell ref="AP29:AT29"/>
    <mergeCell ref="AZ29:BD29"/>
    <mergeCell ref="AU30:AY30"/>
    <mergeCell ref="AZ30:BD30"/>
    <mergeCell ref="B31:C31"/>
    <mergeCell ref="D31:R31"/>
    <mergeCell ref="S31:T31"/>
    <mergeCell ref="U31:V31"/>
    <mergeCell ref="W31:Z31"/>
    <mergeCell ref="AA31:AC31"/>
    <mergeCell ref="AD31:AJ31"/>
    <mergeCell ref="AK31:AO31"/>
    <mergeCell ref="AP31:AT31"/>
    <mergeCell ref="AU31:AY31"/>
    <mergeCell ref="AZ31:BD31"/>
    <mergeCell ref="B30:C30"/>
    <mergeCell ref="D30:R30"/>
    <mergeCell ref="S30:T30"/>
    <mergeCell ref="U30:V30"/>
    <mergeCell ref="W30:Z30"/>
    <mergeCell ref="AA30:AC30"/>
    <mergeCell ref="AD30:AJ30"/>
    <mergeCell ref="AK30:AO30"/>
    <mergeCell ref="AP30:AT30"/>
    <mergeCell ref="AU32:AY32"/>
    <mergeCell ref="AZ32:BD32"/>
    <mergeCell ref="B33:R33"/>
    <mergeCell ref="S33:T33"/>
    <mergeCell ref="U33:V33"/>
    <mergeCell ref="W33:Z33"/>
    <mergeCell ref="AA33:AC33"/>
    <mergeCell ref="AD33:AJ33"/>
    <mergeCell ref="AK33:AO33"/>
    <mergeCell ref="AP33:AT33"/>
    <mergeCell ref="AU33:AY33"/>
    <mergeCell ref="AZ33:BD33"/>
    <mergeCell ref="B32:C32"/>
    <mergeCell ref="D32:R32"/>
    <mergeCell ref="S32:T32"/>
    <mergeCell ref="U32:V32"/>
    <mergeCell ref="W32:Z32"/>
    <mergeCell ref="AA32:AC32"/>
    <mergeCell ref="AD32:AJ32"/>
    <mergeCell ref="AK32:AO32"/>
    <mergeCell ref="AP32:AT32"/>
    <mergeCell ref="AZ34:BD34"/>
    <mergeCell ref="B35:AC35"/>
    <mergeCell ref="AD35:AJ35"/>
    <mergeCell ref="AK35:AO35"/>
    <mergeCell ref="AP35:AT35"/>
    <mergeCell ref="AU35:AY35"/>
    <mergeCell ref="AZ35:BD35"/>
    <mergeCell ref="B34:R34"/>
    <mergeCell ref="S34:T34"/>
    <mergeCell ref="U34:V34"/>
    <mergeCell ref="W34:Z34"/>
    <mergeCell ref="AA34:AC34"/>
    <mergeCell ref="AD34:AJ34"/>
    <mergeCell ref="AK34:AO34"/>
    <mergeCell ref="AP34:AT34"/>
    <mergeCell ref="AU34:AY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2B9A-6D20-45B0-BC22-C2F3ED73903D}">
  <dimension ref="B1:AC32"/>
  <sheetViews>
    <sheetView workbookViewId="0">
      <selection activeCell="B3" sqref="B3:W3"/>
    </sheetView>
  </sheetViews>
  <sheetFormatPr baseColWidth="10" defaultRowHeight="12.75" x14ac:dyDescent="0.2"/>
  <cols>
    <col min="1" max="1" width="3.5" customWidth="1"/>
    <col min="8" max="14" width="5.83203125" customWidth="1"/>
    <col min="15" max="15" width="11" customWidth="1"/>
    <col min="16" max="23" width="5.33203125" customWidth="1"/>
  </cols>
  <sheetData>
    <row r="1" spans="2:29" ht="120.75" customHeight="1" x14ac:dyDescent="0.2"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2:29" ht="118.5" customHeight="1" x14ac:dyDescent="0.3">
      <c r="B2" s="164" t="s">
        <v>177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2:29" ht="68.25" customHeight="1" x14ac:dyDescent="0.35">
      <c r="B3" s="96" t="s">
        <v>312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2"/>
      <c r="Y3" s="2"/>
      <c r="Z3" s="2"/>
      <c r="AA3" s="2"/>
      <c r="AB3" s="2"/>
      <c r="AC3" s="2"/>
    </row>
    <row r="4" spans="2:29" ht="14.1" customHeight="1" x14ac:dyDescent="0.2">
      <c r="B4" s="98" t="s">
        <v>0</v>
      </c>
      <c r="C4" s="99"/>
      <c r="D4" s="99"/>
      <c r="E4" s="99"/>
      <c r="F4" s="99"/>
      <c r="G4" s="99"/>
      <c r="H4" s="101" t="s">
        <v>126</v>
      </c>
      <c r="I4" s="105"/>
      <c r="J4" s="101" t="s">
        <v>127</v>
      </c>
      <c r="K4" s="105"/>
      <c r="L4" s="118" t="s">
        <v>128</v>
      </c>
      <c r="M4" s="119"/>
      <c r="N4" s="107" t="s">
        <v>129</v>
      </c>
      <c r="O4" s="108"/>
      <c r="P4" s="113"/>
      <c r="Q4" s="114"/>
      <c r="R4" s="113"/>
      <c r="S4" s="114"/>
      <c r="T4" s="113"/>
      <c r="U4" s="114"/>
      <c r="V4" s="114"/>
      <c r="W4" s="114"/>
      <c r="X4" s="15"/>
      <c r="Y4" s="15"/>
      <c r="Z4" s="15"/>
      <c r="AA4" s="15"/>
      <c r="AB4" s="15"/>
      <c r="AC4" s="15"/>
    </row>
    <row r="5" spans="2:29" ht="14.1" customHeight="1" x14ac:dyDescent="0.2">
      <c r="B5" s="115" t="s">
        <v>1</v>
      </c>
      <c r="C5" s="117"/>
      <c r="D5" s="124" t="s">
        <v>191</v>
      </c>
      <c r="E5" s="117"/>
      <c r="F5" s="117"/>
      <c r="G5" s="117"/>
      <c r="H5" s="103"/>
      <c r="I5" s="106"/>
      <c r="J5" s="103"/>
      <c r="K5" s="106"/>
      <c r="L5" s="120"/>
      <c r="M5" s="121"/>
      <c r="N5" s="110"/>
      <c r="O5" s="111"/>
      <c r="P5" s="115" t="s">
        <v>3</v>
      </c>
      <c r="Q5" s="117"/>
      <c r="R5" s="115" t="s">
        <v>3</v>
      </c>
      <c r="S5" s="117"/>
      <c r="T5" s="115" t="s">
        <v>3</v>
      </c>
      <c r="U5" s="117"/>
      <c r="V5" s="115" t="s">
        <v>3</v>
      </c>
      <c r="W5" s="117"/>
      <c r="X5" s="15"/>
      <c r="Y5" s="15"/>
      <c r="Z5" s="15"/>
      <c r="AA5" s="15"/>
      <c r="AB5" s="15"/>
      <c r="AC5" s="15"/>
    </row>
    <row r="6" spans="2:29" ht="14.1" customHeight="1" x14ac:dyDescent="0.2">
      <c r="B6" s="125" t="s">
        <v>130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5"/>
      <c r="Y6" s="15"/>
      <c r="Z6" s="15"/>
      <c r="AA6" s="15"/>
      <c r="AB6" s="15"/>
      <c r="AC6" s="15"/>
    </row>
    <row r="7" spans="2:29" ht="14.1" customHeight="1" x14ac:dyDescent="0.2">
      <c r="B7" s="75" t="s">
        <v>44</v>
      </c>
      <c r="C7" s="81"/>
      <c r="D7" s="49" t="s">
        <v>178</v>
      </c>
      <c r="E7" s="50"/>
      <c r="F7" s="50"/>
      <c r="G7" s="50"/>
      <c r="H7" s="75" t="s">
        <v>45</v>
      </c>
      <c r="I7" s="81"/>
      <c r="J7" s="122" t="s">
        <v>46</v>
      </c>
      <c r="K7" s="123"/>
      <c r="L7" s="47"/>
      <c r="M7" s="82"/>
      <c r="N7" s="122" t="s">
        <v>47</v>
      </c>
      <c r="O7" s="123"/>
      <c r="P7" s="87">
        <v>2.5</v>
      </c>
      <c r="Q7" s="88"/>
      <c r="R7" s="47"/>
      <c r="S7" s="82"/>
      <c r="T7" s="47"/>
      <c r="U7" s="82"/>
      <c r="V7" s="47"/>
      <c r="W7" s="82"/>
      <c r="X7" s="15"/>
      <c r="Y7" s="15"/>
      <c r="Z7" s="15"/>
      <c r="AA7" s="15"/>
      <c r="AB7" s="15"/>
      <c r="AC7" s="15"/>
    </row>
    <row r="8" spans="2:29" ht="14.1" customHeight="1" x14ac:dyDescent="0.2">
      <c r="B8" s="75" t="s">
        <v>48</v>
      </c>
      <c r="C8" s="81"/>
      <c r="D8" s="54" t="s">
        <v>49</v>
      </c>
      <c r="E8" s="50"/>
      <c r="F8" s="50"/>
      <c r="G8" s="50"/>
      <c r="H8" s="47"/>
      <c r="I8" s="82"/>
      <c r="J8" s="122" t="s">
        <v>50</v>
      </c>
      <c r="K8" s="123"/>
      <c r="L8" s="47"/>
      <c r="M8" s="82"/>
      <c r="N8" s="122" t="s">
        <v>50</v>
      </c>
      <c r="O8" s="123"/>
      <c r="P8" s="90">
        <v>2</v>
      </c>
      <c r="Q8" s="91"/>
      <c r="R8" s="47"/>
      <c r="S8" s="82"/>
      <c r="T8" s="87">
        <v>1.5</v>
      </c>
      <c r="U8" s="88"/>
      <c r="V8" s="47"/>
      <c r="W8" s="82"/>
      <c r="X8" s="15"/>
      <c r="Y8" s="15"/>
      <c r="Z8" s="15"/>
      <c r="AA8" s="15"/>
      <c r="AB8" s="15"/>
      <c r="AC8" s="15"/>
    </row>
    <row r="9" spans="2:29" ht="14.1" customHeight="1" x14ac:dyDescent="0.2">
      <c r="B9" s="75" t="s">
        <v>51</v>
      </c>
      <c r="C9" s="81"/>
      <c r="D9" s="49" t="s">
        <v>132</v>
      </c>
      <c r="E9" s="50"/>
      <c r="F9" s="50"/>
      <c r="G9" s="50"/>
      <c r="H9" s="47"/>
      <c r="I9" s="82"/>
      <c r="J9" s="122" t="s">
        <v>52</v>
      </c>
      <c r="K9" s="123"/>
      <c r="L9" s="47"/>
      <c r="M9" s="82"/>
      <c r="N9" s="122" t="s">
        <v>52</v>
      </c>
      <c r="O9" s="123"/>
      <c r="P9" s="87">
        <v>0.5</v>
      </c>
      <c r="Q9" s="88"/>
      <c r="R9" s="90">
        <v>1</v>
      </c>
      <c r="S9" s="91"/>
      <c r="T9" s="47"/>
      <c r="U9" s="82"/>
      <c r="V9" s="87">
        <v>0.5</v>
      </c>
      <c r="W9" s="88"/>
      <c r="X9" s="15"/>
      <c r="Y9" s="15"/>
      <c r="Z9" s="15"/>
      <c r="AA9" s="15"/>
      <c r="AB9" s="15"/>
      <c r="AC9" s="15"/>
    </row>
    <row r="10" spans="2:29" ht="14.1" customHeight="1" x14ac:dyDescent="0.2">
      <c r="B10" s="75" t="s">
        <v>53</v>
      </c>
      <c r="C10" s="81"/>
      <c r="D10" s="54" t="s">
        <v>54</v>
      </c>
      <c r="E10" s="50"/>
      <c r="F10" s="50"/>
      <c r="G10" s="50"/>
      <c r="H10" s="47"/>
      <c r="I10" s="82"/>
      <c r="J10" s="122" t="s">
        <v>55</v>
      </c>
      <c r="K10" s="123"/>
      <c r="L10" s="47"/>
      <c r="M10" s="82"/>
      <c r="N10" s="122" t="s">
        <v>55</v>
      </c>
      <c r="O10" s="123"/>
      <c r="P10" s="90">
        <v>1</v>
      </c>
      <c r="Q10" s="91"/>
      <c r="R10" s="47"/>
      <c r="S10" s="82"/>
      <c r="T10" s="47"/>
      <c r="U10" s="82"/>
      <c r="V10" s="47"/>
      <c r="W10" s="82"/>
      <c r="X10" s="15"/>
      <c r="Y10" s="15"/>
      <c r="Z10" s="15"/>
      <c r="AA10" s="15"/>
      <c r="AB10" s="15"/>
      <c r="AC10" s="15"/>
    </row>
    <row r="11" spans="2:29" ht="14.1" customHeight="1" x14ac:dyDescent="0.2">
      <c r="B11" s="75" t="s">
        <v>56</v>
      </c>
      <c r="C11" s="81"/>
      <c r="D11" s="49" t="s">
        <v>179</v>
      </c>
      <c r="E11" s="50"/>
      <c r="F11" s="50"/>
      <c r="G11" s="50"/>
      <c r="H11" s="75" t="s">
        <v>57</v>
      </c>
      <c r="I11" s="81"/>
      <c r="J11" s="122" t="s">
        <v>46</v>
      </c>
      <c r="K11" s="123"/>
      <c r="L11" s="47"/>
      <c r="M11" s="82"/>
      <c r="N11" s="122" t="s">
        <v>58</v>
      </c>
      <c r="O11" s="123"/>
      <c r="P11" s="47"/>
      <c r="Q11" s="82"/>
      <c r="R11" s="87">
        <v>2.5</v>
      </c>
      <c r="S11" s="88"/>
      <c r="T11" s="47"/>
      <c r="U11" s="82"/>
      <c r="V11" s="90">
        <v>1</v>
      </c>
      <c r="W11" s="91"/>
      <c r="X11" s="15"/>
      <c r="Y11" s="15"/>
      <c r="Z11" s="15"/>
      <c r="AA11" s="15"/>
      <c r="AB11" s="15"/>
      <c r="AC11" s="15"/>
    </row>
    <row r="12" spans="2:29" ht="14.1" customHeight="1" x14ac:dyDescent="0.2">
      <c r="B12" s="75" t="s">
        <v>59</v>
      </c>
      <c r="C12" s="81"/>
      <c r="D12" s="49" t="s">
        <v>180</v>
      </c>
      <c r="E12" s="50"/>
      <c r="F12" s="50"/>
      <c r="G12" s="50"/>
      <c r="H12" s="75" t="s">
        <v>60</v>
      </c>
      <c r="I12" s="81"/>
      <c r="J12" s="122" t="s">
        <v>55</v>
      </c>
      <c r="K12" s="123"/>
      <c r="L12" s="47"/>
      <c r="M12" s="82"/>
      <c r="N12" s="122" t="s">
        <v>61</v>
      </c>
      <c r="O12" s="123"/>
      <c r="P12" s="47"/>
      <c r="Q12" s="82"/>
      <c r="R12" s="87">
        <v>1.5</v>
      </c>
      <c r="S12" s="88"/>
      <c r="T12" s="90">
        <v>1</v>
      </c>
      <c r="U12" s="91"/>
      <c r="V12" s="47"/>
      <c r="W12" s="82"/>
      <c r="X12" s="15"/>
      <c r="Y12" s="15"/>
      <c r="Z12" s="15"/>
      <c r="AA12" s="15"/>
      <c r="AB12" s="15"/>
      <c r="AC12" s="15"/>
    </row>
    <row r="13" spans="2:29" ht="14.1" customHeight="1" x14ac:dyDescent="0.2">
      <c r="B13" s="75" t="s">
        <v>62</v>
      </c>
      <c r="C13" s="81"/>
      <c r="D13" s="49" t="s">
        <v>181</v>
      </c>
      <c r="E13" s="50"/>
      <c r="F13" s="50"/>
      <c r="G13" s="50"/>
      <c r="H13" s="75" t="s">
        <v>63</v>
      </c>
      <c r="I13" s="81"/>
      <c r="J13" s="122" t="s">
        <v>46</v>
      </c>
      <c r="K13" s="123"/>
      <c r="L13" s="47"/>
      <c r="M13" s="82"/>
      <c r="N13" s="122" t="s">
        <v>50</v>
      </c>
      <c r="O13" s="123"/>
      <c r="P13" s="47"/>
      <c r="Q13" s="82"/>
      <c r="R13" s="47"/>
      <c r="S13" s="82"/>
      <c r="T13" s="87">
        <v>2.5</v>
      </c>
      <c r="U13" s="88"/>
      <c r="V13" s="90">
        <v>1</v>
      </c>
      <c r="W13" s="91"/>
      <c r="X13" s="15"/>
      <c r="Y13" s="15"/>
      <c r="Z13" s="15"/>
      <c r="AA13" s="15"/>
      <c r="AB13" s="15"/>
      <c r="AC13" s="15"/>
    </row>
    <row r="14" spans="2:29" ht="14.1" customHeight="1" x14ac:dyDescent="0.2">
      <c r="B14" s="75" t="s">
        <v>64</v>
      </c>
      <c r="C14" s="81"/>
      <c r="D14" s="49" t="s">
        <v>182</v>
      </c>
      <c r="E14" s="50"/>
      <c r="F14" s="50"/>
      <c r="G14" s="50"/>
      <c r="H14" s="75" t="s">
        <v>65</v>
      </c>
      <c r="I14" s="81"/>
      <c r="J14" s="47"/>
      <c r="K14" s="82"/>
      <c r="L14" s="47"/>
      <c r="M14" s="82"/>
      <c r="N14" s="122" t="s">
        <v>65</v>
      </c>
      <c r="O14" s="123"/>
      <c r="P14" s="47"/>
      <c r="Q14" s="82"/>
      <c r="R14" s="47"/>
      <c r="S14" s="82"/>
      <c r="T14" s="90">
        <v>1</v>
      </c>
      <c r="U14" s="91"/>
      <c r="V14" s="90">
        <v>1</v>
      </c>
      <c r="W14" s="91"/>
      <c r="X14" s="15"/>
      <c r="Y14" s="15"/>
      <c r="Z14" s="15"/>
      <c r="AA14" s="15"/>
      <c r="AB14" s="15"/>
      <c r="AC14" s="15"/>
    </row>
    <row r="15" spans="2:29" ht="14.1" customHeight="1" x14ac:dyDescent="0.2">
      <c r="B15" s="75" t="s">
        <v>66</v>
      </c>
      <c r="C15" s="81"/>
      <c r="D15" s="49" t="s">
        <v>183</v>
      </c>
      <c r="E15" s="50"/>
      <c r="F15" s="50"/>
      <c r="G15" s="50"/>
      <c r="H15" s="47"/>
      <c r="I15" s="82"/>
      <c r="J15" s="47"/>
      <c r="K15" s="82"/>
      <c r="L15" s="75" t="s">
        <v>63</v>
      </c>
      <c r="M15" s="81"/>
      <c r="N15" s="122" t="s">
        <v>63</v>
      </c>
      <c r="O15" s="123"/>
      <c r="P15" s="87">
        <v>0.5</v>
      </c>
      <c r="Q15" s="88"/>
      <c r="R15" s="72">
        <v>0.25</v>
      </c>
      <c r="S15" s="73"/>
      <c r="T15" s="90">
        <v>1</v>
      </c>
      <c r="U15" s="91"/>
      <c r="V15" s="72">
        <v>0.25</v>
      </c>
      <c r="W15" s="73"/>
      <c r="X15" s="15"/>
      <c r="Y15" s="15"/>
      <c r="Z15" s="15"/>
      <c r="AA15" s="15"/>
      <c r="AB15" s="15"/>
      <c r="AC15" s="15"/>
    </row>
    <row r="16" spans="2:29" ht="14.1" customHeight="1" x14ac:dyDescent="0.2">
      <c r="B16" s="75" t="s">
        <v>67</v>
      </c>
      <c r="C16" s="81"/>
      <c r="D16" s="49" t="s">
        <v>210</v>
      </c>
      <c r="E16" s="50"/>
      <c r="F16" s="50"/>
      <c r="G16" s="50"/>
      <c r="H16" s="47"/>
      <c r="I16" s="82"/>
      <c r="J16" s="122" t="s">
        <v>46</v>
      </c>
      <c r="K16" s="123"/>
      <c r="L16" s="75" t="s">
        <v>46</v>
      </c>
      <c r="M16" s="81"/>
      <c r="N16" s="122" t="s">
        <v>68</v>
      </c>
      <c r="O16" s="123"/>
      <c r="P16" s="87">
        <v>0.5</v>
      </c>
      <c r="Q16" s="88"/>
      <c r="R16" s="72">
        <v>1.25</v>
      </c>
      <c r="S16" s="73"/>
      <c r="T16" s="72">
        <v>0.25</v>
      </c>
      <c r="U16" s="73"/>
      <c r="V16" s="87">
        <v>0.5</v>
      </c>
      <c r="W16" s="88"/>
      <c r="X16" s="15"/>
      <c r="Y16" s="15"/>
      <c r="Z16" s="15"/>
      <c r="AA16" s="15"/>
      <c r="AB16" s="15"/>
      <c r="AC16" s="15"/>
    </row>
    <row r="17" spans="2:29" ht="14.1" customHeight="1" x14ac:dyDescent="0.2">
      <c r="B17" s="75" t="s">
        <v>69</v>
      </c>
      <c r="C17" s="81"/>
      <c r="D17" s="49" t="s">
        <v>184</v>
      </c>
      <c r="E17" s="50"/>
      <c r="F17" s="50"/>
      <c r="G17" s="50"/>
      <c r="H17" s="47"/>
      <c r="I17" s="82"/>
      <c r="J17" s="122" t="s">
        <v>55</v>
      </c>
      <c r="K17" s="123"/>
      <c r="L17" s="75" t="s">
        <v>46</v>
      </c>
      <c r="M17" s="81"/>
      <c r="N17" s="122" t="s">
        <v>63</v>
      </c>
      <c r="O17" s="123"/>
      <c r="P17" s="87">
        <v>0.5</v>
      </c>
      <c r="Q17" s="88"/>
      <c r="R17" s="72">
        <v>1.25</v>
      </c>
      <c r="S17" s="73"/>
      <c r="T17" s="72">
        <v>0.25</v>
      </c>
      <c r="U17" s="73"/>
      <c r="V17" s="87">
        <v>0.5</v>
      </c>
      <c r="W17" s="88"/>
      <c r="X17" s="15"/>
      <c r="Y17" s="15"/>
      <c r="Z17" s="15"/>
      <c r="AA17" s="15"/>
      <c r="AB17" s="15"/>
      <c r="AC17" s="15"/>
    </row>
    <row r="18" spans="2:29" ht="14.1" customHeight="1" x14ac:dyDescent="0.2">
      <c r="B18" s="75" t="s">
        <v>70</v>
      </c>
      <c r="C18" s="81"/>
      <c r="D18" s="54" t="s">
        <v>71</v>
      </c>
      <c r="E18" s="50"/>
      <c r="F18" s="50"/>
      <c r="G18" s="50"/>
      <c r="H18" s="47"/>
      <c r="I18" s="82"/>
      <c r="J18" s="84" t="s">
        <v>72</v>
      </c>
      <c r="K18" s="85"/>
      <c r="L18" s="75" t="s">
        <v>72</v>
      </c>
      <c r="M18" s="81"/>
      <c r="N18" s="122" t="s">
        <v>45</v>
      </c>
      <c r="O18" s="123"/>
      <c r="P18" s="87">
        <v>0.5</v>
      </c>
      <c r="Q18" s="88"/>
      <c r="R18" s="72">
        <v>0.25</v>
      </c>
      <c r="S18" s="73"/>
      <c r="T18" s="87">
        <v>0.5</v>
      </c>
      <c r="U18" s="88"/>
      <c r="V18" s="72">
        <v>0.25</v>
      </c>
      <c r="W18" s="73"/>
      <c r="X18" s="15"/>
      <c r="Y18" s="15"/>
      <c r="Z18" s="15"/>
      <c r="AA18" s="15"/>
      <c r="AB18" s="15"/>
      <c r="AC18" s="15"/>
    </row>
    <row r="19" spans="2:29" ht="14.1" customHeight="1" x14ac:dyDescent="0.2">
      <c r="B19" s="47"/>
      <c r="C19" s="82"/>
      <c r="D19" s="54" t="s">
        <v>73</v>
      </c>
      <c r="E19" s="50"/>
      <c r="F19" s="50"/>
      <c r="G19" s="50"/>
      <c r="H19" s="47"/>
      <c r="I19" s="82"/>
      <c r="J19" s="84" t="s">
        <v>72</v>
      </c>
      <c r="K19" s="85"/>
      <c r="L19" s="75" t="s">
        <v>72</v>
      </c>
      <c r="M19" s="81"/>
      <c r="N19" s="122" t="s">
        <v>45</v>
      </c>
      <c r="O19" s="123"/>
      <c r="P19" s="47"/>
      <c r="Q19" s="82"/>
      <c r="R19" s="47"/>
      <c r="S19" s="82"/>
      <c r="T19" s="47"/>
      <c r="U19" s="82"/>
      <c r="V19" s="47"/>
      <c r="W19" s="82"/>
      <c r="X19" s="15"/>
      <c r="Y19" s="15"/>
      <c r="Z19" s="15"/>
      <c r="AA19" s="15"/>
      <c r="AB19" s="15"/>
      <c r="AC19" s="15"/>
    </row>
    <row r="20" spans="2:29" ht="14.1" customHeight="1" x14ac:dyDescent="0.2">
      <c r="B20" s="75" t="s">
        <v>74</v>
      </c>
      <c r="C20" s="81"/>
      <c r="D20" s="49" t="s">
        <v>185</v>
      </c>
      <c r="E20" s="50"/>
      <c r="F20" s="50"/>
      <c r="G20" s="50"/>
      <c r="H20" s="47"/>
      <c r="I20" s="82"/>
      <c r="J20" s="47"/>
      <c r="K20" s="82"/>
      <c r="L20" s="75" t="s">
        <v>55</v>
      </c>
      <c r="M20" s="81"/>
      <c r="N20" s="122" t="s">
        <v>55</v>
      </c>
      <c r="O20" s="123"/>
      <c r="P20" s="47"/>
      <c r="Q20" s="82"/>
      <c r="R20" s="47"/>
      <c r="S20" s="82"/>
      <c r="T20" s="47"/>
      <c r="U20" s="82"/>
      <c r="V20" s="47"/>
      <c r="W20" s="82"/>
      <c r="X20" s="15"/>
      <c r="Y20" s="15"/>
      <c r="Z20" s="15"/>
      <c r="AA20" s="15"/>
      <c r="AB20" s="15"/>
      <c r="AC20" s="15"/>
    </row>
    <row r="21" spans="2:29" ht="14.85" customHeight="1" x14ac:dyDescent="0.2">
      <c r="B21" s="129" t="s">
        <v>142</v>
      </c>
      <c r="C21" s="130"/>
      <c r="D21" s="130"/>
      <c r="E21" s="130"/>
      <c r="F21" s="130"/>
      <c r="G21" s="130"/>
      <c r="H21" s="131" t="s">
        <v>75</v>
      </c>
      <c r="I21" s="132"/>
      <c r="J21" s="133" t="s">
        <v>76</v>
      </c>
      <c r="K21" s="134"/>
      <c r="L21" s="131" t="s">
        <v>77</v>
      </c>
      <c r="M21" s="132"/>
      <c r="N21" s="133" t="s">
        <v>78</v>
      </c>
      <c r="O21" s="134"/>
      <c r="P21" s="127">
        <v>8</v>
      </c>
      <c r="Q21" s="128"/>
      <c r="R21" s="127">
        <v>8</v>
      </c>
      <c r="S21" s="128"/>
      <c r="T21" s="127">
        <v>8</v>
      </c>
      <c r="U21" s="128"/>
      <c r="V21" s="127">
        <v>5</v>
      </c>
      <c r="W21" s="128"/>
      <c r="X21" s="15"/>
      <c r="Y21" s="15"/>
      <c r="Z21" s="15"/>
      <c r="AA21" s="15"/>
      <c r="AB21" s="15"/>
      <c r="AC21" s="15"/>
    </row>
    <row r="22" spans="2:29" ht="26.25" customHeight="1" x14ac:dyDescent="0.2">
      <c r="B22" s="172" t="s">
        <v>186</v>
      </c>
      <c r="C22" s="173"/>
      <c r="D22" s="137" t="s">
        <v>79</v>
      </c>
      <c r="E22" s="138"/>
      <c r="F22" s="138"/>
      <c r="G22" s="138"/>
      <c r="H22" s="139" t="s">
        <v>167</v>
      </c>
      <c r="I22" s="140"/>
      <c r="J22" s="139" t="s">
        <v>168</v>
      </c>
      <c r="K22" s="140"/>
      <c r="L22" s="139" t="s">
        <v>173</v>
      </c>
      <c r="M22" s="140"/>
      <c r="N22" s="139" t="s">
        <v>192</v>
      </c>
      <c r="O22" s="140"/>
      <c r="P22" s="59">
        <v>5</v>
      </c>
      <c r="Q22" s="60"/>
      <c r="R22" s="59">
        <v>5</v>
      </c>
      <c r="S22" s="60"/>
      <c r="T22" s="135"/>
      <c r="U22" s="136"/>
      <c r="V22" s="135"/>
      <c r="W22" s="136"/>
      <c r="X22" s="15"/>
      <c r="Y22" s="15"/>
      <c r="Z22" s="15"/>
      <c r="AA22" s="15"/>
      <c r="AB22" s="15"/>
      <c r="AC22" s="15"/>
    </row>
    <row r="23" spans="2:29" ht="14.1" customHeight="1" x14ac:dyDescent="0.2">
      <c r="B23" s="64"/>
      <c r="C23" s="171"/>
      <c r="D23" s="54" t="s">
        <v>83</v>
      </c>
      <c r="E23" s="50"/>
      <c r="F23" s="50"/>
      <c r="G23" s="50"/>
      <c r="H23" s="36"/>
      <c r="I23" s="37"/>
      <c r="J23" s="36"/>
      <c r="K23" s="37"/>
      <c r="L23" s="36"/>
      <c r="M23" s="37"/>
      <c r="N23" s="36" t="s">
        <v>174</v>
      </c>
      <c r="O23" s="37"/>
      <c r="P23" s="36"/>
      <c r="Q23" s="37"/>
      <c r="R23" s="36"/>
      <c r="S23" s="37"/>
      <c r="T23" s="36"/>
      <c r="U23" s="37"/>
      <c r="V23" s="36"/>
      <c r="W23" s="37"/>
      <c r="X23" s="15"/>
      <c r="Y23" s="15"/>
      <c r="Z23" s="15"/>
      <c r="AA23" s="15"/>
      <c r="AB23" s="15"/>
      <c r="AC23" s="15"/>
    </row>
    <row r="24" spans="2:29" ht="24" customHeight="1" x14ac:dyDescent="0.2">
      <c r="B24" s="62" t="s">
        <v>187</v>
      </c>
      <c r="C24" s="170"/>
      <c r="D24" s="49" t="s">
        <v>188</v>
      </c>
      <c r="E24" s="50"/>
      <c r="F24" s="50"/>
      <c r="G24" s="50"/>
      <c r="H24" s="52" t="s">
        <v>72</v>
      </c>
      <c r="I24" s="55"/>
      <c r="J24" s="52" t="s">
        <v>46</v>
      </c>
      <c r="K24" s="55"/>
      <c r="L24" s="52" t="s">
        <v>55</v>
      </c>
      <c r="M24" s="55"/>
      <c r="N24" s="52" t="s">
        <v>82</v>
      </c>
      <c r="O24" s="55"/>
      <c r="P24" s="36"/>
      <c r="Q24" s="37"/>
      <c r="R24" s="36"/>
      <c r="S24" s="37"/>
      <c r="T24" s="52" t="s">
        <v>84</v>
      </c>
      <c r="U24" s="55"/>
      <c r="V24" s="52" t="s">
        <v>85</v>
      </c>
      <c r="W24" s="55"/>
      <c r="X24" s="15"/>
      <c r="Y24" s="15"/>
      <c r="Z24" s="15"/>
      <c r="AA24" s="15"/>
      <c r="AB24" s="15"/>
      <c r="AC24" s="15"/>
    </row>
    <row r="25" spans="2:29" ht="14.1" customHeight="1" x14ac:dyDescent="0.2">
      <c r="B25" s="64"/>
      <c r="C25" s="171"/>
      <c r="D25" s="54" t="s">
        <v>83</v>
      </c>
      <c r="E25" s="50"/>
      <c r="F25" s="50"/>
      <c r="G25" s="50"/>
      <c r="H25" s="36"/>
      <c r="I25" s="37"/>
      <c r="J25" s="36"/>
      <c r="K25" s="37"/>
      <c r="L25" s="36"/>
      <c r="M25" s="37"/>
      <c r="N25" s="36" t="s">
        <v>174</v>
      </c>
      <c r="O25" s="37"/>
      <c r="P25" s="36"/>
      <c r="Q25" s="37"/>
      <c r="R25" s="36"/>
      <c r="S25" s="37"/>
      <c r="T25" s="36"/>
      <c r="U25" s="37"/>
      <c r="V25" s="36"/>
      <c r="W25" s="37"/>
      <c r="X25" s="15"/>
      <c r="Y25" s="15"/>
      <c r="Z25" s="15"/>
      <c r="AA25" s="15"/>
      <c r="AB25" s="15"/>
      <c r="AC25" s="15"/>
    </row>
    <row r="26" spans="2:29" ht="14.1" customHeight="1" x14ac:dyDescent="0.2">
      <c r="B26" s="143"/>
      <c r="C26" s="144"/>
      <c r="D26" s="145" t="s">
        <v>171</v>
      </c>
      <c r="E26" s="146"/>
      <c r="F26" s="146"/>
      <c r="G26" s="146"/>
      <c r="H26" s="141" t="s">
        <v>86</v>
      </c>
      <c r="I26" s="142"/>
      <c r="J26" s="141" t="s">
        <v>81</v>
      </c>
      <c r="K26" s="142"/>
      <c r="L26" s="141" t="s">
        <v>86</v>
      </c>
      <c r="M26" s="142"/>
      <c r="N26" s="141" t="s">
        <v>80</v>
      </c>
      <c r="O26" s="142"/>
      <c r="P26" s="56">
        <v>1</v>
      </c>
      <c r="Q26" s="57"/>
      <c r="R26" s="56">
        <v>1</v>
      </c>
      <c r="S26" s="57"/>
      <c r="T26" s="141" t="s">
        <v>87</v>
      </c>
      <c r="U26" s="142"/>
      <c r="V26" s="141" t="s">
        <v>87</v>
      </c>
      <c r="W26" s="142"/>
      <c r="X26" s="15"/>
      <c r="Y26" s="15"/>
      <c r="Z26" s="15"/>
      <c r="AA26" s="15"/>
      <c r="AB26" s="15"/>
      <c r="AC26" s="15"/>
    </row>
    <row r="27" spans="2:29" ht="14.1" customHeight="1" x14ac:dyDescent="0.2">
      <c r="B27" s="167"/>
      <c r="C27" s="167"/>
      <c r="D27" s="166" t="s">
        <v>193</v>
      </c>
      <c r="E27" s="50"/>
      <c r="F27" s="50"/>
      <c r="G27" s="50"/>
      <c r="H27" s="168"/>
      <c r="I27" s="168"/>
      <c r="J27" s="168"/>
      <c r="K27" s="168"/>
      <c r="L27" s="168"/>
      <c r="M27" s="168"/>
      <c r="N27" s="168" t="s">
        <v>194</v>
      </c>
      <c r="O27" s="168"/>
      <c r="P27" s="169"/>
      <c r="Q27" s="169"/>
      <c r="R27" s="169"/>
      <c r="S27" s="169"/>
      <c r="T27" s="168"/>
      <c r="U27" s="168"/>
      <c r="V27" s="168"/>
      <c r="W27" s="168"/>
      <c r="X27" s="1"/>
      <c r="Y27" s="1"/>
      <c r="Z27" s="1"/>
      <c r="AA27" s="1"/>
      <c r="AB27" s="1"/>
      <c r="AC27" s="1"/>
    </row>
    <row r="28" spans="2:29" ht="33.75" customHeight="1" x14ac:dyDescent="0.2">
      <c r="B28" s="151" t="s">
        <v>196</v>
      </c>
      <c r="C28" s="152"/>
      <c r="D28" s="153" t="s">
        <v>195</v>
      </c>
      <c r="E28" s="138"/>
      <c r="F28" s="138"/>
      <c r="G28" s="138"/>
      <c r="H28" s="135"/>
      <c r="I28" s="136"/>
      <c r="J28" s="135" t="s">
        <v>197</v>
      </c>
      <c r="K28" s="136"/>
      <c r="L28" s="135"/>
      <c r="M28" s="136"/>
      <c r="N28" s="135" t="s">
        <v>197</v>
      </c>
      <c r="O28" s="136"/>
      <c r="P28" s="135"/>
      <c r="Q28" s="136"/>
      <c r="R28" s="135"/>
      <c r="S28" s="136"/>
      <c r="T28" s="135"/>
      <c r="U28" s="136"/>
      <c r="V28" s="135"/>
      <c r="W28" s="136"/>
      <c r="X28" s="15"/>
      <c r="Y28" s="15"/>
      <c r="Z28" s="15"/>
      <c r="AA28" s="15"/>
      <c r="AB28" s="15"/>
      <c r="AC28" s="15"/>
    </row>
    <row r="29" spans="2:29" ht="15" customHeight="1" x14ac:dyDescent="0.2">
      <c r="B29" s="147" t="s">
        <v>145</v>
      </c>
      <c r="C29" s="126"/>
      <c r="D29" s="126"/>
      <c r="E29" s="126"/>
      <c r="F29" s="126"/>
      <c r="G29" s="126"/>
      <c r="H29" s="148" t="s">
        <v>198</v>
      </c>
      <c r="I29" s="117"/>
      <c r="J29" s="149" t="s">
        <v>175</v>
      </c>
      <c r="K29" s="150"/>
      <c r="L29" s="148" t="s">
        <v>163</v>
      </c>
      <c r="M29" s="117"/>
      <c r="N29" s="149" t="s">
        <v>207</v>
      </c>
      <c r="O29" s="150"/>
      <c r="P29" s="156">
        <v>6</v>
      </c>
      <c r="Q29" s="157"/>
      <c r="R29" s="156">
        <v>6</v>
      </c>
      <c r="S29" s="157"/>
      <c r="T29" s="156">
        <v>6</v>
      </c>
      <c r="U29" s="157"/>
      <c r="V29" s="156">
        <v>4</v>
      </c>
      <c r="W29" s="157"/>
      <c r="X29" s="15"/>
      <c r="Y29" s="15"/>
      <c r="Z29" s="15"/>
      <c r="AA29" s="15"/>
      <c r="AB29" s="15"/>
      <c r="AC29" s="15"/>
    </row>
    <row r="30" spans="2:29" ht="14.1" customHeight="1" x14ac:dyDescent="0.2">
      <c r="B30" s="147" t="s">
        <v>189</v>
      </c>
      <c r="C30" s="126"/>
      <c r="D30" s="126"/>
      <c r="E30" s="126"/>
      <c r="F30" s="126"/>
      <c r="G30" s="126"/>
      <c r="H30" s="148" t="s">
        <v>199</v>
      </c>
      <c r="I30" s="117"/>
      <c r="J30" s="149" t="s">
        <v>202</v>
      </c>
      <c r="K30" s="150"/>
      <c r="L30" s="148" t="s">
        <v>203</v>
      </c>
      <c r="M30" s="117"/>
      <c r="N30" s="149" t="s">
        <v>206</v>
      </c>
      <c r="O30" s="150"/>
      <c r="P30" s="156">
        <v>14</v>
      </c>
      <c r="Q30" s="157"/>
      <c r="R30" s="156">
        <v>14</v>
      </c>
      <c r="S30" s="157"/>
      <c r="T30" s="156">
        <v>14</v>
      </c>
      <c r="U30" s="157"/>
      <c r="V30" s="156">
        <v>9</v>
      </c>
      <c r="W30" s="157"/>
      <c r="X30" s="15"/>
      <c r="Y30" s="15"/>
      <c r="Z30" s="15"/>
      <c r="AA30" s="15"/>
      <c r="AB30" s="15"/>
      <c r="AC30" s="15"/>
    </row>
    <row r="31" spans="2:29" ht="14.1" customHeight="1" x14ac:dyDescent="0.2">
      <c r="B31" s="147" t="s">
        <v>147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48" t="s">
        <v>208</v>
      </c>
      <c r="Q31" s="117"/>
      <c r="R31" s="148" t="s">
        <v>208</v>
      </c>
      <c r="S31" s="117"/>
      <c r="T31" s="148" t="s">
        <v>208</v>
      </c>
      <c r="U31" s="117"/>
      <c r="V31" s="148" t="s">
        <v>209</v>
      </c>
      <c r="W31" s="117"/>
      <c r="X31" s="15"/>
      <c r="Y31" s="15"/>
      <c r="Z31" s="15"/>
      <c r="AA31" s="15"/>
      <c r="AB31" s="15"/>
      <c r="AC31" s="15"/>
    </row>
    <row r="32" spans="2:29" ht="14.25" customHeight="1" x14ac:dyDescent="0.2">
      <c r="B32" s="158" t="s">
        <v>190</v>
      </c>
      <c r="C32" s="159"/>
      <c r="D32" s="159"/>
      <c r="E32" s="159"/>
      <c r="F32" s="159"/>
      <c r="G32" s="159"/>
      <c r="H32" s="160" t="s">
        <v>200</v>
      </c>
      <c r="I32" s="161"/>
      <c r="J32" s="162" t="s">
        <v>201</v>
      </c>
      <c r="K32" s="163"/>
      <c r="L32" s="160" t="s">
        <v>204</v>
      </c>
      <c r="M32" s="161"/>
      <c r="N32" s="162" t="s">
        <v>205</v>
      </c>
      <c r="O32" s="163"/>
      <c r="P32" s="154">
        <v>28</v>
      </c>
      <c r="Q32" s="155"/>
      <c r="R32" s="154">
        <v>28</v>
      </c>
      <c r="S32" s="155"/>
      <c r="T32" s="154">
        <v>28</v>
      </c>
      <c r="U32" s="155"/>
      <c r="V32" s="154">
        <v>18</v>
      </c>
      <c r="W32" s="155"/>
      <c r="X32" s="15"/>
      <c r="Y32" s="15"/>
      <c r="Z32" s="15"/>
      <c r="AA32" s="15"/>
      <c r="AB32" s="15"/>
      <c r="AC32" s="15"/>
    </row>
  </sheetData>
  <mergeCells count="323">
    <mergeCell ref="B3:W3"/>
    <mergeCell ref="B2:W2"/>
    <mergeCell ref="B1:W1"/>
    <mergeCell ref="D27:G27"/>
    <mergeCell ref="B27:C27"/>
    <mergeCell ref="H27:I27"/>
    <mergeCell ref="J27:K27"/>
    <mergeCell ref="L27:M27"/>
    <mergeCell ref="N27:O27"/>
    <mergeCell ref="P27:Q27"/>
    <mergeCell ref="R27:S27"/>
    <mergeCell ref="T27:U27"/>
    <mergeCell ref="V27:W27"/>
    <mergeCell ref="D25:G25"/>
    <mergeCell ref="H25:I25"/>
    <mergeCell ref="J25:K25"/>
    <mergeCell ref="L25:M25"/>
    <mergeCell ref="B24:C25"/>
    <mergeCell ref="D24:G24"/>
    <mergeCell ref="H24:I24"/>
    <mergeCell ref="J24:K24"/>
    <mergeCell ref="L24:M24"/>
    <mergeCell ref="B22:C23"/>
    <mergeCell ref="V20:W20"/>
    <mergeCell ref="B32:G32"/>
    <mergeCell ref="H32:I32"/>
    <mergeCell ref="J32:K32"/>
    <mergeCell ref="L32:M32"/>
    <mergeCell ref="N32:O32"/>
    <mergeCell ref="P32:Q32"/>
    <mergeCell ref="R32:S32"/>
    <mergeCell ref="B31:O31"/>
    <mergeCell ref="P31:Q31"/>
    <mergeCell ref="R31:S31"/>
    <mergeCell ref="AB29:AC29"/>
    <mergeCell ref="T32:U32"/>
    <mergeCell ref="V32:W32"/>
    <mergeCell ref="X32:AA32"/>
    <mergeCell ref="AB32:AC32"/>
    <mergeCell ref="P30:Q30"/>
    <mergeCell ref="R30:S30"/>
    <mergeCell ref="T30:U30"/>
    <mergeCell ref="V30:W30"/>
    <mergeCell ref="X30:AA30"/>
    <mergeCell ref="AB30:AC30"/>
    <mergeCell ref="X31:AA31"/>
    <mergeCell ref="AB31:AC31"/>
    <mergeCell ref="T31:U31"/>
    <mergeCell ref="V31:W31"/>
    <mergeCell ref="P29:Q29"/>
    <mergeCell ref="R29:S29"/>
    <mergeCell ref="T29:U29"/>
    <mergeCell ref="V29:W29"/>
    <mergeCell ref="X29:AA29"/>
    <mergeCell ref="B30:G30"/>
    <mergeCell ref="H30:I30"/>
    <mergeCell ref="J30:K30"/>
    <mergeCell ref="L30:M30"/>
    <mergeCell ref="N30:O30"/>
    <mergeCell ref="B28:C28"/>
    <mergeCell ref="D28:G28"/>
    <mergeCell ref="H28:I28"/>
    <mergeCell ref="J28:K28"/>
    <mergeCell ref="L28:M28"/>
    <mergeCell ref="N28:O28"/>
    <mergeCell ref="B29:G29"/>
    <mergeCell ref="H29:I29"/>
    <mergeCell ref="J29:K29"/>
    <mergeCell ref="L29:M29"/>
    <mergeCell ref="N29:O29"/>
    <mergeCell ref="P28:Q28"/>
    <mergeCell ref="R28:S28"/>
    <mergeCell ref="N26:O26"/>
    <mergeCell ref="P26:Q26"/>
    <mergeCell ref="R26:S26"/>
    <mergeCell ref="B26:C26"/>
    <mergeCell ref="D26:G26"/>
    <mergeCell ref="H26:I26"/>
    <mergeCell ref="J26:K26"/>
    <mergeCell ref="L26:M26"/>
    <mergeCell ref="T28:U28"/>
    <mergeCell ref="V28:W28"/>
    <mergeCell ref="X28:AA28"/>
    <mergeCell ref="AB28:AC28"/>
    <mergeCell ref="N23:O23"/>
    <mergeCell ref="P23:Q23"/>
    <mergeCell ref="R23:S23"/>
    <mergeCell ref="T23:U23"/>
    <mergeCell ref="V23:W23"/>
    <mergeCell ref="X23:AA23"/>
    <mergeCell ref="AB26:AC26"/>
    <mergeCell ref="T26:U26"/>
    <mergeCell ref="V26:W26"/>
    <mergeCell ref="X26:AA26"/>
    <mergeCell ref="N25:O25"/>
    <mergeCell ref="AB23:AC23"/>
    <mergeCell ref="N24:O24"/>
    <mergeCell ref="P24:Q24"/>
    <mergeCell ref="R24:S24"/>
    <mergeCell ref="P25:Q25"/>
    <mergeCell ref="R25:S25"/>
    <mergeCell ref="T25:U25"/>
    <mergeCell ref="V25:W25"/>
    <mergeCell ref="X25:AA25"/>
    <mergeCell ref="AB25:AC25"/>
    <mergeCell ref="T24:U24"/>
    <mergeCell ref="V24:W24"/>
    <mergeCell ref="X24:AA24"/>
    <mergeCell ref="AB24:AC24"/>
    <mergeCell ref="AB22:AC22"/>
    <mergeCell ref="D23:G23"/>
    <mergeCell ref="H23:I23"/>
    <mergeCell ref="J23:K23"/>
    <mergeCell ref="L23:M23"/>
    <mergeCell ref="D22:G22"/>
    <mergeCell ref="H22:I22"/>
    <mergeCell ref="J22:K22"/>
    <mergeCell ref="L22:M22"/>
    <mergeCell ref="N22:O22"/>
    <mergeCell ref="P22:Q22"/>
    <mergeCell ref="T20:U20"/>
    <mergeCell ref="X20:AA20"/>
    <mergeCell ref="B20:C20"/>
    <mergeCell ref="D20:G20"/>
    <mergeCell ref="H20:I20"/>
    <mergeCell ref="J20:K20"/>
    <mergeCell ref="L20:M20"/>
    <mergeCell ref="R22:S22"/>
    <mergeCell ref="T22:U22"/>
    <mergeCell ref="V22:W22"/>
    <mergeCell ref="X22:AA22"/>
    <mergeCell ref="V18:W18"/>
    <mergeCell ref="X18:AA18"/>
    <mergeCell ref="AB18:AC18"/>
    <mergeCell ref="V21:W21"/>
    <mergeCell ref="X21:AA21"/>
    <mergeCell ref="AB21:AC21"/>
    <mergeCell ref="B18:C18"/>
    <mergeCell ref="D18:G18"/>
    <mergeCell ref="H18:I18"/>
    <mergeCell ref="J18:K18"/>
    <mergeCell ref="L18:M18"/>
    <mergeCell ref="N18:O18"/>
    <mergeCell ref="AB20:AC20"/>
    <mergeCell ref="B21:G21"/>
    <mergeCell ref="H21:I21"/>
    <mergeCell ref="J21:K21"/>
    <mergeCell ref="L21:M21"/>
    <mergeCell ref="N21:O21"/>
    <mergeCell ref="P21:Q21"/>
    <mergeCell ref="R21:S21"/>
    <mergeCell ref="T21:U21"/>
    <mergeCell ref="N20:O20"/>
    <mergeCell ref="P20:Q20"/>
    <mergeCell ref="R20:S20"/>
    <mergeCell ref="L17:M17"/>
    <mergeCell ref="AB19:AC19"/>
    <mergeCell ref="B16:C16"/>
    <mergeCell ref="D16:G16"/>
    <mergeCell ref="H16:I16"/>
    <mergeCell ref="J16:K16"/>
    <mergeCell ref="L16:M16"/>
    <mergeCell ref="N16:O16"/>
    <mergeCell ref="P16:Q16"/>
    <mergeCell ref="R16:S16"/>
    <mergeCell ref="N19:O19"/>
    <mergeCell ref="P19:Q19"/>
    <mergeCell ref="R19:S19"/>
    <mergeCell ref="T19:U19"/>
    <mergeCell ref="V19:W19"/>
    <mergeCell ref="X19:AA19"/>
    <mergeCell ref="B19:C19"/>
    <mergeCell ref="D19:G19"/>
    <mergeCell ref="H19:I19"/>
    <mergeCell ref="J19:K19"/>
    <mergeCell ref="L19:M19"/>
    <mergeCell ref="P18:Q18"/>
    <mergeCell ref="R18:S18"/>
    <mergeCell ref="T18:U18"/>
    <mergeCell ref="L15:M15"/>
    <mergeCell ref="AB17:AC17"/>
    <mergeCell ref="B14:C14"/>
    <mergeCell ref="D14:G14"/>
    <mergeCell ref="H14:I14"/>
    <mergeCell ref="J14:K14"/>
    <mergeCell ref="L14:M14"/>
    <mergeCell ref="N14:O14"/>
    <mergeCell ref="P14:Q14"/>
    <mergeCell ref="R14:S14"/>
    <mergeCell ref="N17:O17"/>
    <mergeCell ref="P17:Q17"/>
    <mergeCell ref="R17:S17"/>
    <mergeCell ref="T17:U17"/>
    <mergeCell ref="V17:W17"/>
    <mergeCell ref="X17:AA17"/>
    <mergeCell ref="T16:U16"/>
    <mergeCell ref="V16:W16"/>
    <mergeCell ref="X16:AA16"/>
    <mergeCell ref="AB16:AC16"/>
    <mergeCell ref="B17:C17"/>
    <mergeCell ref="D17:G17"/>
    <mergeCell ref="H17:I17"/>
    <mergeCell ref="J17:K17"/>
    <mergeCell ref="L13:M13"/>
    <mergeCell ref="AB15:AC15"/>
    <mergeCell ref="B12:C12"/>
    <mergeCell ref="D12:G12"/>
    <mergeCell ref="H12:I12"/>
    <mergeCell ref="J12:K12"/>
    <mergeCell ref="L12:M12"/>
    <mergeCell ref="N12:O12"/>
    <mergeCell ref="P12:Q12"/>
    <mergeCell ref="R12:S12"/>
    <mergeCell ref="N15:O15"/>
    <mergeCell ref="P15:Q15"/>
    <mergeCell ref="R15:S15"/>
    <mergeCell ref="T15:U15"/>
    <mergeCell ref="V15:W15"/>
    <mergeCell ref="X15:AA15"/>
    <mergeCell ref="T14:U14"/>
    <mergeCell ref="V14:W14"/>
    <mergeCell ref="X14:AA14"/>
    <mergeCell ref="AB14:AC14"/>
    <mergeCell ref="B15:C15"/>
    <mergeCell ref="D15:G15"/>
    <mergeCell ref="H15:I15"/>
    <mergeCell ref="J15:K15"/>
    <mergeCell ref="L11:M11"/>
    <mergeCell ref="AB13:AC13"/>
    <mergeCell ref="B10:C10"/>
    <mergeCell ref="D10:G10"/>
    <mergeCell ref="H10:I10"/>
    <mergeCell ref="J10:K10"/>
    <mergeCell ref="L10:M10"/>
    <mergeCell ref="N10:O10"/>
    <mergeCell ref="P10:Q10"/>
    <mergeCell ref="R10:S10"/>
    <mergeCell ref="N13:O13"/>
    <mergeCell ref="P13:Q13"/>
    <mergeCell ref="R13:S13"/>
    <mergeCell ref="T13:U13"/>
    <mergeCell ref="V13:W13"/>
    <mergeCell ref="X13:AA13"/>
    <mergeCell ref="T12:U12"/>
    <mergeCell ref="V12:W12"/>
    <mergeCell ref="X12:AA12"/>
    <mergeCell ref="AB12:AC12"/>
    <mergeCell ref="B13:C13"/>
    <mergeCell ref="D13:G13"/>
    <mergeCell ref="H13:I13"/>
    <mergeCell ref="J13:K13"/>
    <mergeCell ref="X7:AA7"/>
    <mergeCell ref="AB11:AC11"/>
    <mergeCell ref="B8:C8"/>
    <mergeCell ref="D8:G8"/>
    <mergeCell ref="H8:I8"/>
    <mergeCell ref="J8:K8"/>
    <mergeCell ref="L8:M8"/>
    <mergeCell ref="N8:O8"/>
    <mergeCell ref="P8:Q8"/>
    <mergeCell ref="R8:S8"/>
    <mergeCell ref="N11:O11"/>
    <mergeCell ref="P11:Q11"/>
    <mergeCell ref="R11:S11"/>
    <mergeCell ref="T11:U11"/>
    <mergeCell ref="V11:W11"/>
    <mergeCell ref="X11:AA11"/>
    <mergeCell ref="T10:U10"/>
    <mergeCell ref="V10:W10"/>
    <mergeCell ref="X10:AA10"/>
    <mergeCell ref="AB10:AC10"/>
    <mergeCell ref="B11:C11"/>
    <mergeCell ref="D11:G11"/>
    <mergeCell ref="H11:I11"/>
    <mergeCell ref="J11:K11"/>
    <mergeCell ref="R5:S5"/>
    <mergeCell ref="AB9:AC9"/>
    <mergeCell ref="B6:W6"/>
    <mergeCell ref="X6:AA6"/>
    <mergeCell ref="AB6:AC6"/>
    <mergeCell ref="B7:C7"/>
    <mergeCell ref="D7:G7"/>
    <mergeCell ref="H7:I7"/>
    <mergeCell ref="J7:K7"/>
    <mergeCell ref="N9:O9"/>
    <mergeCell ref="P9:Q9"/>
    <mergeCell ref="R9:S9"/>
    <mergeCell ref="T9:U9"/>
    <mergeCell ref="V9:W9"/>
    <mergeCell ref="X9:AA9"/>
    <mergeCell ref="T8:U8"/>
    <mergeCell ref="V8:W8"/>
    <mergeCell ref="X8:AA8"/>
    <mergeCell ref="AB8:AC8"/>
    <mergeCell ref="B9:C9"/>
    <mergeCell ref="D9:G9"/>
    <mergeCell ref="H9:I9"/>
    <mergeCell ref="J9:K9"/>
    <mergeCell ref="L9:M9"/>
    <mergeCell ref="T5:U5"/>
    <mergeCell ref="AB7:AC7"/>
    <mergeCell ref="B4:G4"/>
    <mergeCell ref="H4:I5"/>
    <mergeCell ref="J4:K5"/>
    <mergeCell ref="L4:M5"/>
    <mergeCell ref="N4:O5"/>
    <mergeCell ref="P4:Q4"/>
    <mergeCell ref="L7:M7"/>
    <mergeCell ref="N7:O7"/>
    <mergeCell ref="P7:Q7"/>
    <mergeCell ref="R7:S7"/>
    <mergeCell ref="T7:U7"/>
    <mergeCell ref="V7:W7"/>
    <mergeCell ref="V5:W5"/>
    <mergeCell ref="X5:AA5"/>
    <mergeCell ref="AB5:AC5"/>
    <mergeCell ref="R4:S4"/>
    <mergeCell ref="T4:W4"/>
    <mergeCell ref="X4:AA4"/>
    <mergeCell ref="AB4:AC4"/>
    <mergeCell ref="B5:C5"/>
    <mergeCell ref="D5:G5"/>
    <mergeCell ref="P5:Q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D6B5-2D93-48A3-8928-24642089AD32}">
  <dimension ref="B1:AC53"/>
  <sheetViews>
    <sheetView topLeftCell="A16" workbookViewId="0">
      <selection activeCell="E48" sqref="E48:I48"/>
    </sheetView>
  </sheetViews>
  <sheetFormatPr baseColWidth="10" defaultRowHeight="12.75" x14ac:dyDescent="0.2"/>
  <cols>
    <col min="1" max="1" width="3.83203125" customWidth="1"/>
    <col min="2" max="2" width="8.5" customWidth="1"/>
    <col min="3" max="3" width="4.1640625" customWidth="1"/>
    <col min="10" max="17" width="5.83203125" customWidth="1"/>
    <col min="18" max="25" width="5.33203125" customWidth="1"/>
  </cols>
  <sheetData>
    <row r="1" spans="2:29" ht="115.5" customHeight="1" x14ac:dyDescent="0.2"/>
    <row r="2" spans="2:29" ht="96.75" customHeight="1" x14ac:dyDescent="0.3">
      <c r="B2" s="174" t="s">
        <v>125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</row>
    <row r="3" spans="2:29" ht="92.25" customHeight="1" x14ac:dyDescent="0.35">
      <c r="B3" s="96" t="s">
        <v>313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2:29" ht="15" customHeight="1" x14ac:dyDescent="0.2">
      <c r="B4" s="115" t="s">
        <v>0</v>
      </c>
      <c r="C4" s="117"/>
      <c r="D4" s="117"/>
      <c r="E4" s="117"/>
      <c r="F4" s="117"/>
      <c r="G4" s="117"/>
      <c r="H4" s="117"/>
      <c r="I4" s="117"/>
      <c r="J4" s="101" t="s">
        <v>126</v>
      </c>
      <c r="K4" s="102"/>
      <c r="L4" s="101" t="s">
        <v>127</v>
      </c>
      <c r="M4" s="105"/>
      <c r="N4" s="101" t="s">
        <v>128</v>
      </c>
      <c r="O4" s="105"/>
      <c r="P4" s="176" t="s">
        <v>129</v>
      </c>
      <c r="Q4" s="177"/>
      <c r="R4" s="114"/>
      <c r="S4" s="114"/>
      <c r="T4" s="114"/>
      <c r="U4" s="114"/>
      <c r="V4" s="114"/>
      <c r="W4" s="114"/>
      <c r="X4" s="114"/>
      <c r="Y4" s="114"/>
      <c r="Z4" s="15"/>
      <c r="AA4" s="15"/>
      <c r="AB4" s="15"/>
      <c r="AC4" s="15"/>
    </row>
    <row r="5" spans="2:29" ht="14.1" customHeight="1" x14ac:dyDescent="0.2">
      <c r="B5" s="115" t="s">
        <v>1</v>
      </c>
      <c r="C5" s="117"/>
      <c r="D5" s="116"/>
      <c r="E5" s="124" t="s">
        <v>191</v>
      </c>
      <c r="F5" s="117"/>
      <c r="G5" s="117"/>
      <c r="H5" s="117"/>
      <c r="I5" s="117"/>
      <c r="J5" s="103"/>
      <c r="K5" s="104"/>
      <c r="L5" s="103"/>
      <c r="M5" s="106"/>
      <c r="N5" s="103"/>
      <c r="O5" s="106"/>
      <c r="P5" s="177"/>
      <c r="Q5" s="177"/>
      <c r="R5" s="117" t="s">
        <v>3</v>
      </c>
      <c r="S5" s="117"/>
      <c r="T5" s="115" t="s">
        <v>3</v>
      </c>
      <c r="U5" s="117"/>
      <c r="V5" s="115" t="s">
        <v>3</v>
      </c>
      <c r="W5" s="117"/>
      <c r="X5" s="115" t="s">
        <v>3</v>
      </c>
      <c r="Y5" s="117"/>
      <c r="Z5" s="15"/>
      <c r="AA5" s="15"/>
      <c r="AB5" s="15"/>
      <c r="AC5" s="15"/>
    </row>
    <row r="6" spans="2:29" ht="15" customHeight="1" x14ac:dyDescent="0.2">
      <c r="B6" s="125" t="s">
        <v>130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78"/>
      <c r="Q6" s="178"/>
      <c r="R6" s="126"/>
      <c r="S6" s="126"/>
      <c r="T6" s="126"/>
      <c r="U6" s="126"/>
      <c r="V6" s="126"/>
      <c r="W6" s="126"/>
      <c r="X6" s="126"/>
      <c r="Y6" s="126"/>
      <c r="Z6" s="15"/>
      <c r="AA6" s="15"/>
      <c r="AB6" s="15"/>
      <c r="AC6" s="15"/>
    </row>
    <row r="7" spans="2:29" ht="14.1" customHeight="1" x14ac:dyDescent="0.2">
      <c r="B7" s="80" t="s">
        <v>230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15"/>
      <c r="AA7" s="15"/>
      <c r="AB7" s="15"/>
      <c r="AC7" s="15"/>
    </row>
    <row r="8" spans="2:29" ht="15" customHeight="1" x14ac:dyDescent="0.2">
      <c r="B8" s="75" t="s">
        <v>89</v>
      </c>
      <c r="C8" s="81"/>
      <c r="D8" s="76"/>
      <c r="E8" s="49" t="s">
        <v>231</v>
      </c>
      <c r="F8" s="50"/>
      <c r="G8" s="50"/>
      <c r="H8" s="50"/>
      <c r="I8" s="50"/>
      <c r="J8" s="75" t="s">
        <v>90</v>
      </c>
      <c r="K8" s="76"/>
      <c r="L8" s="75" t="s">
        <v>45</v>
      </c>
      <c r="M8" s="81"/>
      <c r="N8" s="47"/>
      <c r="O8" s="82"/>
      <c r="P8" s="75" t="s">
        <v>58</v>
      </c>
      <c r="Q8" s="81"/>
      <c r="R8" s="47"/>
      <c r="S8" s="82"/>
      <c r="T8" s="47"/>
      <c r="U8" s="82"/>
      <c r="V8" s="87">
        <v>3.5</v>
      </c>
      <c r="W8" s="88"/>
      <c r="X8" s="47"/>
      <c r="Y8" s="82"/>
      <c r="Z8" s="15"/>
      <c r="AA8" s="15"/>
      <c r="AB8" s="15"/>
      <c r="AC8" s="15"/>
    </row>
    <row r="9" spans="2:29" ht="14.1" customHeight="1" x14ac:dyDescent="0.2">
      <c r="B9" s="75" t="s">
        <v>91</v>
      </c>
      <c r="C9" s="81"/>
      <c r="D9" s="76"/>
      <c r="E9" s="49" t="s">
        <v>232</v>
      </c>
      <c r="F9" s="50"/>
      <c r="G9" s="50"/>
      <c r="H9" s="50"/>
      <c r="I9" s="50"/>
      <c r="J9" s="75" t="s">
        <v>90</v>
      </c>
      <c r="K9" s="76"/>
      <c r="L9" s="75" t="s">
        <v>45</v>
      </c>
      <c r="M9" s="81"/>
      <c r="N9" s="47"/>
      <c r="O9" s="82"/>
      <c r="P9" s="75" t="s">
        <v>58</v>
      </c>
      <c r="Q9" s="81"/>
      <c r="R9" s="87">
        <v>3.5</v>
      </c>
      <c r="S9" s="88"/>
      <c r="T9" s="47"/>
      <c r="U9" s="82"/>
      <c r="V9" s="47"/>
      <c r="W9" s="82"/>
      <c r="X9" s="47"/>
      <c r="Y9" s="82"/>
      <c r="Z9" s="15"/>
      <c r="AA9" s="15"/>
      <c r="AB9" s="15"/>
      <c r="AC9" s="15"/>
    </row>
    <row r="10" spans="2:29" ht="15" customHeight="1" x14ac:dyDescent="0.2">
      <c r="B10" s="75" t="s">
        <v>92</v>
      </c>
      <c r="C10" s="81"/>
      <c r="D10" s="76"/>
      <c r="E10" s="49" t="s">
        <v>233</v>
      </c>
      <c r="F10" s="50"/>
      <c r="G10" s="50"/>
      <c r="H10" s="50"/>
      <c r="I10" s="50"/>
      <c r="J10" s="75" t="s">
        <v>57</v>
      </c>
      <c r="K10" s="76"/>
      <c r="L10" s="75" t="s">
        <v>55</v>
      </c>
      <c r="M10" s="81"/>
      <c r="N10" s="47"/>
      <c r="O10" s="82"/>
      <c r="P10" s="75" t="s">
        <v>93</v>
      </c>
      <c r="Q10" s="81"/>
      <c r="R10" s="47"/>
      <c r="S10" s="82"/>
      <c r="T10" s="47"/>
      <c r="U10" s="82"/>
      <c r="V10" s="87">
        <v>2.5</v>
      </c>
      <c r="W10" s="88"/>
      <c r="X10" s="47"/>
      <c r="Y10" s="82"/>
      <c r="Z10" s="15"/>
      <c r="AA10" s="15"/>
      <c r="AB10" s="15"/>
      <c r="AC10" s="15"/>
    </row>
    <row r="11" spans="2:29" ht="14.1" customHeight="1" x14ac:dyDescent="0.2">
      <c r="B11" s="75" t="s">
        <v>94</v>
      </c>
      <c r="C11" s="81"/>
      <c r="D11" s="76"/>
      <c r="E11" s="49" t="s">
        <v>234</v>
      </c>
      <c r="F11" s="50"/>
      <c r="G11" s="50"/>
      <c r="H11" s="50"/>
      <c r="I11" s="50"/>
      <c r="J11" s="75" t="s">
        <v>46</v>
      </c>
      <c r="K11" s="76"/>
      <c r="L11" s="75" t="s">
        <v>65</v>
      </c>
      <c r="M11" s="81"/>
      <c r="N11" s="47"/>
      <c r="O11" s="82"/>
      <c r="P11" s="75" t="s">
        <v>82</v>
      </c>
      <c r="Q11" s="81"/>
      <c r="R11" s="47"/>
      <c r="S11" s="82"/>
      <c r="T11" s="72">
        <v>2.5</v>
      </c>
      <c r="U11" s="73"/>
      <c r="V11" s="47"/>
      <c r="W11" s="82"/>
      <c r="X11" s="47"/>
      <c r="Y11" s="82"/>
      <c r="Z11" s="15"/>
      <c r="AA11" s="15"/>
      <c r="AB11" s="15"/>
      <c r="AC11" s="15"/>
    </row>
    <row r="12" spans="2:29" ht="15" customHeight="1" x14ac:dyDescent="0.2">
      <c r="B12" s="75" t="s">
        <v>95</v>
      </c>
      <c r="C12" s="81"/>
      <c r="D12" s="76"/>
      <c r="E12" s="49" t="s">
        <v>235</v>
      </c>
      <c r="F12" s="50"/>
      <c r="G12" s="50"/>
      <c r="H12" s="50"/>
      <c r="I12" s="50"/>
      <c r="J12" s="47"/>
      <c r="K12" s="48"/>
      <c r="L12" s="47"/>
      <c r="M12" s="82"/>
      <c r="N12" s="83" t="s">
        <v>52</v>
      </c>
      <c r="O12" s="78"/>
      <c r="P12" s="75" t="s">
        <v>52</v>
      </c>
      <c r="Q12" s="81"/>
      <c r="R12" s="72">
        <v>0.25</v>
      </c>
      <c r="S12" s="73"/>
      <c r="T12" s="72">
        <v>0.75</v>
      </c>
      <c r="U12" s="73"/>
      <c r="V12" s="72">
        <v>0.25</v>
      </c>
      <c r="W12" s="73"/>
      <c r="X12" s="72">
        <v>0.25</v>
      </c>
      <c r="Y12" s="73"/>
      <c r="Z12" s="15"/>
      <c r="AA12" s="15"/>
      <c r="AB12" s="15"/>
      <c r="AC12" s="15"/>
    </row>
    <row r="13" spans="2:29" ht="15" customHeight="1" x14ac:dyDescent="0.2">
      <c r="B13" s="75" t="s">
        <v>96</v>
      </c>
      <c r="C13" s="81"/>
      <c r="D13" s="76"/>
      <c r="E13" s="49" t="s">
        <v>236</v>
      </c>
      <c r="F13" s="50"/>
      <c r="G13" s="50"/>
      <c r="H13" s="50"/>
      <c r="I13" s="50"/>
      <c r="J13" s="47"/>
      <c r="K13" s="48"/>
      <c r="L13" s="75" t="s">
        <v>63</v>
      </c>
      <c r="M13" s="81"/>
      <c r="N13" s="47"/>
      <c r="O13" s="82"/>
      <c r="P13" s="75" t="s">
        <v>63</v>
      </c>
      <c r="Q13" s="81"/>
      <c r="R13" s="72">
        <v>0.25</v>
      </c>
      <c r="S13" s="73"/>
      <c r="T13" s="87">
        <v>0.5</v>
      </c>
      <c r="U13" s="88"/>
      <c r="V13" s="72">
        <v>0.75</v>
      </c>
      <c r="W13" s="73"/>
      <c r="X13" s="87">
        <v>0.5</v>
      </c>
      <c r="Y13" s="88"/>
      <c r="Z13" s="15"/>
      <c r="AA13" s="15"/>
      <c r="AB13" s="15"/>
      <c r="AC13" s="15"/>
    </row>
    <row r="14" spans="2:29" ht="14.1" customHeight="1" x14ac:dyDescent="0.2">
      <c r="B14" s="75" t="s">
        <v>97</v>
      </c>
      <c r="C14" s="81"/>
      <c r="D14" s="76"/>
      <c r="E14" s="49" t="s">
        <v>237</v>
      </c>
      <c r="F14" s="50"/>
      <c r="G14" s="50"/>
      <c r="H14" s="50"/>
      <c r="I14" s="50"/>
      <c r="J14" s="47"/>
      <c r="K14" s="48"/>
      <c r="L14" s="75" t="s">
        <v>55</v>
      </c>
      <c r="M14" s="81"/>
      <c r="N14" s="83" t="s">
        <v>65</v>
      </c>
      <c r="O14" s="78"/>
      <c r="P14" s="80" t="s">
        <v>245</v>
      </c>
      <c r="Q14" s="81"/>
      <c r="R14" s="72">
        <v>0.25</v>
      </c>
      <c r="S14" s="73"/>
      <c r="T14" s="87">
        <v>0.5</v>
      </c>
      <c r="U14" s="88"/>
      <c r="V14" s="72">
        <v>0.75</v>
      </c>
      <c r="W14" s="73"/>
      <c r="X14" s="87">
        <v>0.5</v>
      </c>
      <c r="Y14" s="88"/>
      <c r="Z14" s="15"/>
      <c r="AA14" s="15"/>
      <c r="AB14" s="15"/>
      <c r="AC14" s="15"/>
    </row>
    <row r="15" spans="2:29" ht="14.1" customHeight="1" x14ac:dyDescent="0.2">
      <c r="B15" s="75" t="s">
        <v>98</v>
      </c>
      <c r="C15" s="81"/>
      <c r="D15" s="76"/>
      <c r="E15" s="54" t="s">
        <v>99</v>
      </c>
      <c r="F15" s="50"/>
      <c r="G15" s="50"/>
      <c r="H15" s="50"/>
      <c r="I15" s="50"/>
      <c r="J15" s="47"/>
      <c r="K15" s="48"/>
      <c r="L15" s="75" t="s">
        <v>72</v>
      </c>
      <c r="M15" s="81"/>
      <c r="N15" s="83" t="s">
        <v>29</v>
      </c>
      <c r="O15" s="78"/>
      <c r="P15" s="75" t="s">
        <v>55</v>
      </c>
      <c r="Q15" s="81"/>
      <c r="R15" s="72">
        <v>0.25</v>
      </c>
      <c r="S15" s="73"/>
      <c r="T15" s="72">
        <v>0.25</v>
      </c>
      <c r="U15" s="73"/>
      <c r="V15" s="72">
        <v>0.25</v>
      </c>
      <c r="W15" s="73"/>
      <c r="X15" s="72">
        <v>0.25</v>
      </c>
      <c r="Y15" s="73"/>
      <c r="Z15" s="15"/>
      <c r="AA15" s="15"/>
      <c r="AB15" s="15"/>
      <c r="AC15" s="15"/>
    </row>
    <row r="16" spans="2:29" ht="15" customHeight="1" x14ac:dyDescent="0.2">
      <c r="B16" s="80" t="s">
        <v>216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15"/>
      <c r="AA16" s="15"/>
      <c r="AB16" s="15"/>
      <c r="AC16" s="15"/>
    </row>
    <row r="17" spans="2:29" ht="14.1" customHeight="1" x14ac:dyDescent="0.2">
      <c r="B17" s="80" t="s">
        <v>227</v>
      </c>
      <c r="C17" s="81"/>
      <c r="D17" s="76"/>
      <c r="E17" s="54" t="s">
        <v>100</v>
      </c>
      <c r="F17" s="50"/>
      <c r="G17" s="50"/>
      <c r="H17" s="50"/>
      <c r="I17" s="50"/>
      <c r="J17" s="47"/>
      <c r="K17" s="48"/>
      <c r="L17" s="75" t="s">
        <v>101</v>
      </c>
      <c r="M17" s="81"/>
      <c r="N17" s="47"/>
      <c r="O17" s="82"/>
      <c r="P17" s="75" t="s">
        <v>101</v>
      </c>
      <c r="Q17" s="81"/>
      <c r="R17" s="87">
        <v>3.5</v>
      </c>
      <c r="S17" s="88"/>
      <c r="T17" s="47"/>
      <c r="U17" s="82"/>
      <c r="V17" s="47"/>
      <c r="W17" s="82"/>
      <c r="X17" s="47"/>
      <c r="Y17" s="82"/>
      <c r="Z17" s="15"/>
      <c r="AA17" s="15"/>
      <c r="AB17" s="15"/>
      <c r="AC17" s="15"/>
    </row>
    <row r="18" spans="2:29" ht="15" customHeight="1" x14ac:dyDescent="0.2">
      <c r="B18" s="80" t="s">
        <v>228</v>
      </c>
      <c r="C18" s="81"/>
      <c r="D18" s="76"/>
      <c r="E18" s="49" t="s">
        <v>238</v>
      </c>
      <c r="F18" s="50"/>
      <c r="G18" s="50"/>
      <c r="H18" s="50"/>
      <c r="I18" s="50"/>
      <c r="J18" s="75" t="s">
        <v>65</v>
      </c>
      <c r="K18" s="76"/>
      <c r="L18" s="75" t="s">
        <v>46</v>
      </c>
      <c r="M18" s="81"/>
      <c r="N18" s="47"/>
      <c r="O18" s="82"/>
      <c r="P18" s="75" t="s">
        <v>82</v>
      </c>
      <c r="Q18" s="81"/>
      <c r="R18" s="47"/>
      <c r="S18" s="82"/>
      <c r="T18" s="87">
        <v>3.5</v>
      </c>
      <c r="U18" s="88"/>
      <c r="V18" s="47"/>
      <c r="W18" s="82"/>
      <c r="X18" s="47"/>
      <c r="Y18" s="82"/>
      <c r="Z18" s="15"/>
      <c r="AA18" s="15"/>
      <c r="AB18" s="15"/>
      <c r="AC18" s="15"/>
    </row>
    <row r="19" spans="2:29" ht="14.1" customHeight="1" x14ac:dyDescent="0.2">
      <c r="B19" s="80" t="s">
        <v>229</v>
      </c>
      <c r="C19" s="81"/>
      <c r="D19" s="76"/>
      <c r="E19" s="49" t="s">
        <v>239</v>
      </c>
      <c r="F19" s="50"/>
      <c r="G19" s="50"/>
      <c r="H19" s="50"/>
      <c r="I19" s="50"/>
      <c r="J19" s="80" t="s">
        <v>158</v>
      </c>
      <c r="K19" s="76"/>
      <c r="L19" s="75" t="s">
        <v>45</v>
      </c>
      <c r="M19" s="81"/>
      <c r="N19" s="47"/>
      <c r="O19" s="82"/>
      <c r="P19" s="80" t="s">
        <v>197</v>
      </c>
      <c r="Q19" s="81"/>
      <c r="R19" s="47"/>
      <c r="S19" s="82"/>
      <c r="T19" s="47"/>
      <c r="U19" s="82"/>
      <c r="V19" s="47"/>
      <c r="W19" s="82"/>
      <c r="X19" s="87">
        <v>3.5</v>
      </c>
      <c r="Y19" s="88"/>
      <c r="Z19" s="15"/>
      <c r="AA19" s="15"/>
      <c r="AB19" s="15"/>
      <c r="AC19" s="15"/>
    </row>
    <row r="20" spans="2:29" ht="17.100000000000001" customHeight="1" x14ac:dyDescent="0.2">
      <c r="B20" s="179" t="s">
        <v>215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5"/>
      <c r="AA20" s="15"/>
      <c r="AB20" s="15"/>
      <c r="AC20" s="15"/>
    </row>
    <row r="21" spans="2:29" ht="17.100000000000001" customHeight="1" x14ac:dyDescent="0.2">
      <c r="B21" s="215" t="s">
        <v>246</v>
      </c>
      <c r="C21" s="215"/>
      <c r="D21" s="215"/>
      <c r="E21" s="201" t="s">
        <v>247</v>
      </c>
      <c r="F21" s="201"/>
      <c r="G21" s="201"/>
      <c r="H21" s="201"/>
      <c r="I21" s="201"/>
      <c r="J21" s="212"/>
      <c r="K21" s="212"/>
      <c r="L21" s="212" t="s">
        <v>248</v>
      </c>
      <c r="M21" s="212"/>
      <c r="N21" s="212"/>
      <c r="O21" s="212"/>
      <c r="P21" s="212" t="s">
        <v>248</v>
      </c>
      <c r="Q21" s="212"/>
      <c r="R21" s="212">
        <v>0.5</v>
      </c>
      <c r="S21" s="212"/>
      <c r="T21" s="212">
        <v>1</v>
      </c>
      <c r="U21" s="212"/>
      <c r="V21" s="212"/>
      <c r="W21" s="212"/>
      <c r="X21" s="212">
        <v>1</v>
      </c>
      <c r="Y21" s="212"/>
      <c r="Z21" s="1"/>
      <c r="AA21" s="1"/>
      <c r="AB21" s="1"/>
      <c r="AC21" s="1"/>
    </row>
    <row r="22" spans="2:29" ht="15" customHeight="1" x14ac:dyDescent="0.2">
      <c r="B22" s="183" t="s">
        <v>225</v>
      </c>
      <c r="C22" s="184"/>
      <c r="D22" s="185"/>
      <c r="E22" s="137" t="s">
        <v>102</v>
      </c>
      <c r="F22" s="138"/>
      <c r="G22" s="138"/>
      <c r="H22" s="138"/>
      <c r="I22" s="138"/>
      <c r="J22" s="151"/>
      <c r="K22" s="186"/>
      <c r="L22" s="187" t="s">
        <v>101</v>
      </c>
      <c r="M22" s="184"/>
      <c r="N22" s="151"/>
      <c r="O22" s="152"/>
      <c r="P22" s="187" t="s">
        <v>101</v>
      </c>
      <c r="Q22" s="184"/>
      <c r="R22" s="181">
        <v>3</v>
      </c>
      <c r="S22" s="182"/>
      <c r="T22" s="151"/>
      <c r="U22" s="152"/>
      <c r="V22" s="151"/>
      <c r="W22" s="152"/>
      <c r="X22" s="151"/>
      <c r="Y22" s="152"/>
      <c r="Z22" s="15"/>
      <c r="AA22" s="15"/>
      <c r="AB22" s="15"/>
      <c r="AC22" s="15"/>
    </row>
    <row r="23" spans="2:29" ht="14.1" customHeight="1" x14ac:dyDescent="0.2">
      <c r="B23" s="80" t="s">
        <v>226</v>
      </c>
      <c r="C23" s="81"/>
      <c r="D23" s="76"/>
      <c r="E23" s="49" t="s">
        <v>240</v>
      </c>
      <c r="F23" s="50"/>
      <c r="G23" s="50"/>
      <c r="H23" s="50"/>
      <c r="I23" s="50"/>
      <c r="J23" s="75" t="s">
        <v>65</v>
      </c>
      <c r="K23" s="76"/>
      <c r="L23" s="75" t="s">
        <v>46</v>
      </c>
      <c r="M23" s="81"/>
      <c r="N23" s="47"/>
      <c r="O23" s="82"/>
      <c r="P23" s="75" t="s">
        <v>82</v>
      </c>
      <c r="Q23" s="81"/>
      <c r="R23" s="47"/>
      <c r="S23" s="82"/>
      <c r="T23" s="87">
        <v>2.5</v>
      </c>
      <c r="U23" s="88"/>
      <c r="V23" s="47"/>
      <c r="W23" s="82"/>
      <c r="X23" s="47"/>
      <c r="Y23" s="82"/>
      <c r="Z23" s="15"/>
      <c r="AA23" s="15"/>
      <c r="AB23" s="15"/>
      <c r="AC23" s="15"/>
    </row>
    <row r="24" spans="2:29" ht="15" customHeight="1" x14ac:dyDescent="0.2">
      <c r="B24" s="80" t="s">
        <v>224</v>
      </c>
      <c r="C24" s="81"/>
      <c r="D24" s="76"/>
      <c r="E24" s="49" t="s">
        <v>239</v>
      </c>
      <c r="F24" s="50"/>
      <c r="G24" s="50"/>
      <c r="H24" s="50"/>
      <c r="I24" s="50"/>
      <c r="J24" s="80" t="s">
        <v>158</v>
      </c>
      <c r="K24" s="76"/>
      <c r="L24" s="75" t="s">
        <v>45</v>
      </c>
      <c r="M24" s="81"/>
      <c r="N24" s="47"/>
      <c r="O24" s="82"/>
      <c r="P24" s="80" t="s">
        <v>197</v>
      </c>
      <c r="Q24" s="81"/>
      <c r="R24" s="47"/>
      <c r="S24" s="82"/>
      <c r="T24" s="47"/>
      <c r="U24" s="82"/>
      <c r="V24" s="47"/>
      <c r="W24" s="82"/>
      <c r="X24" s="87">
        <v>2.5</v>
      </c>
      <c r="Y24" s="88"/>
      <c r="Z24" s="15"/>
      <c r="AA24" s="15"/>
      <c r="AB24" s="15"/>
      <c r="AC24" s="15"/>
    </row>
    <row r="25" spans="2:29" ht="14.1" customHeight="1" x14ac:dyDescent="0.2">
      <c r="B25" s="179" t="s">
        <v>170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5"/>
      <c r="AA25" s="15"/>
      <c r="AB25" s="15"/>
      <c r="AC25" s="15"/>
    </row>
    <row r="26" spans="2:29" ht="14.1" customHeight="1" x14ac:dyDescent="0.2">
      <c r="B26" s="215" t="s">
        <v>307</v>
      </c>
      <c r="C26" s="215"/>
      <c r="D26" s="215"/>
      <c r="E26" s="201" t="s">
        <v>249</v>
      </c>
      <c r="F26" s="201"/>
      <c r="G26" s="201"/>
      <c r="H26" s="201"/>
      <c r="I26" s="201"/>
      <c r="J26" s="212"/>
      <c r="K26" s="212"/>
      <c r="L26" s="212" t="s">
        <v>248</v>
      </c>
      <c r="M26" s="212"/>
      <c r="N26" s="212"/>
      <c r="O26" s="212"/>
      <c r="P26" s="212" t="s">
        <v>248</v>
      </c>
      <c r="Q26" s="212"/>
      <c r="R26" s="212">
        <v>0.5</v>
      </c>
      <c r="S26" s="212"/>
      <c r="T26" s="212">
        <v>1</v>
      </c>
      <c r="U26" s="212"/>
      <c r="V26" s="212"/>
      <c r="W26" s="212"/>
      <c r="X26" s="212">
        <v>1</v>
      </c>
      <c r="Y26" s="212"/>
      <c r="Z26" s="1"/>
      <c r="AA26" s="1"/>
      <c r="AB26" s="1"/>
      <c r="AC26" s="1"/>
    </row>
    <row r="27" spans="2:29" ht="15" customHeight="1" x14ac:dyDescent="0.2">
      <c r="B27" s="187" t="s">
        <v>103</v>
      </c>
      <c r="C27" s="184"/>
      <c r="D27" s="185"/>
      <c r="E27" s="153" t="s">
        <v>241</v>
      </c>
      <c r="F27" s="138"/>
      <c r="G27" s="138"/>
      <c r="H27" s="138"/>
      <c r="I27" s="138"/>
      <c r="J27" s="151"/>
      <c r="K27" s="186"/>
      <c r="L27" s="187" t="s">
        <v>101</v>
      </c>
      <c r="M27" s="184"/>
      <c r="N27" s="151"/>
      <c r="O27" s="152"/>
      <c r="P27" s="187" t="s">
        <v>101</v>
      </c>
      <c r="Q27" s="184"/>
      <c r="R27" s="181">
        <v>3</v>
      </c>
      <c r="S27" s="182"/>
      <c r="T27" s="151"/>
      <c r="U27" s="152"/>
      <c r="V27" s="151"/>
      <c r="W27" s="152"/>
      <c r="X27" s="151"/>
      <c r="Y27" s="152"/>
      <c r="Z27" s="15"/>
      <c r="AA27" s="15"/>
      <c r="AB27" s="15"/>
      <c r="AC27" s="15"/>
    </row>
    <row r="28" spans="2:29" ht="14.1" customHeight="1" x14ac:dyDescent="0.2">
      <c r="B28" s="75" t="s">
        <v>104</v>
      </c>
      <c r="C28" s="81"/>
      <c r="D28" s="76"/>
      <c r="E28" s="49" t="s">
        <v>238</v>
      </c>
      <c r="F28" s="50"/>
      <c r="G28" s="50"/>
      <c r="H28" s="50"/>
      <c r="I28" s="50"/>
      <c r="J28" s="75" t="s">
        <v>65</v>
      </c>
      <c r="K28" s="76"/>
      <c r="L28" s="75" t="s">
        <v>46</v>
      </c>
      <c r="M28" s="81"/>
      <c r="N28" s="47"/>
      <c r="O28" s="82"/>
      <c r="P28" s="75" t="s">
        <v>82</v>
      </c>
      <c r="Q28" s="81"/>
      <c r="R28" s="47"/>
      <c r="S28" s="82"/>
      <c r="T28" s="87">
        <v>2.5</v>
      </c>
      <c r="U28" s="88"/>
      <c r="V28" s="47"/>
      <c r="W28" s="82"/>
      <c r="X28" s="47"/>
      <c r="Y28" s="82"/>
      <c r="Z28" s="15"/>
      <c r="AA28" s="15"/>
      <c r="AB28" s="15"/>
      <c r="AC28" s="15"/>
    </row>
    <row r="29" spans="2:29" ht="15" customHeight="1" x14ac:dyDescent="0.2">
      <c r="B29" s="75" t="s">
        <v>105</v>
      </c>
      <c r="C29" s="81"/>
      <c r="D29" s="76"/>
      <c r="E29" s="49" t="s">
        <v>242</v>
      </c>
      <c r="F29" s="50"/>
      <c r="G29" s="50"/>
      <c r="H29" s="50"/>
      <c r="I29" s="50"/>
      <c r="J29" s="75" t="s">
        <v>63</v>
      </c>
      <c r="K29" s="76"/>
      <c r="L29" s="75" t="s">
        <v>45</v>
      </c>
      <c r="M29" s="81"/>
      <c r="N29" s="47"/>
      <c r="O29" s="82"/>
      <c r="P29" s="75" t="s">
        <v>88</v>
      </c>
      <c r="Q29" s="81"/>
      <c r="R29" s="47"/>
      <c r="S29" s="82"/>
      <c r="T29" s="47"/>
      <c r="U29" s="82"/>
      <c r="V29" s="47"/>
      <c r="W29" s="82"/>
      <c r="X29" s="87">
        <v>2.5</v>
      </c>
      <c r="Y29" s="88"/>
      <c r="Z29" s="15"/>
      <c r="AA29" s="15"/>
      <c r="AB29" s="15"/>
      <c r="AC29" s="15"/>
    </row>
    <row r="30" spans="2:29" ht="14.1" customHeight="1" x14ac:dyDescent="0.2">
      <c r="B30" s="16" t="s">
        <v>142</v>
      </c>
      <c r="C30" s="17"/>
      <c r="D30" s="17"/>
      <c r="E30" s="17"/>
      <c r="F30" s="17"/>
      <c r="G30" s="17"/>
      <c r="H30" s="17"/>
      <c r="I30" s="17"/>
      <c r="J30" s="188" t="s">
        <v>250</v>
      </c>
      <c r="K30" s="40"/>
      <c r="L30" s="188" t="s">
        <v>251</v>
      </c>
      <c r="M30" s="189"/>
      <c r="N30" s="190" t="s">
        <v>50</v>
      </c>
      <c r="O30" s="42"/>
      <c r="P30" s="188" t="s">
        <v>252</v>
      </c>
      <c r="Q30" s="189"/>
      <c r="R30" s="19">
        <v>8</v>
      </c>
      <c r="S30" s="20"/>
      <c r="T30" s="19">
        <v>8</v>
      </c>
      <c r="U30" s="20"/>
      <c r="V30" s="19">
        <v>8</v>
      </c>
      <c r="W30" s="20"/>
      <c r="X30" s="19">
        <v>5</v>
      </c>
      <c r="Y30" s="20"/>
      <c r="Z30" s="15"/>
      <c r="AA30" s="15"/>
      <c r="AB30" s="15"/>
      <c r="AC30" s="15"/>
    </row>
    <row r="31" spans="2:29" ht="15" customHeight="1" x14ac:dyDescent="0.2">
      <c r="B31" s="125" t="s">
        <v>223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5"/>
      <c r="AA31" s="15"/>
      <c r="AB31" s="15"/>
      <c r="AC31" s="15"/>
    </row>
    <row r="32" spans="2:29" ht="14.1" customHeight="1" x14ac:dyDescent="0.2">
      <c r="B32" s="80" t="s">
        <v>216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15"/>
      <c r="AA32" s="15"/>
      <c r="AB32" s="15"/>
      <c r="AC32" s="15"/>
    </row>
    <row r="33" spans="2:29" ht="15" customHeight="1" x14ac:dyDescent="0.2">
      <c r="B33" s="62" t="s">
        <v>217</v>
      </c>
      <c r="C33" s="170"/>
      <c r="D33" s="63"/>
      <c r="E33" s="49" t="s">
        <v>243</v>
      </c>
      <c r="F33" s="50"/>
      <c r="G33" s="50"/>
      <c r="H33" s="50"/>
      <c r="I33" s="50"/>
      <c r="J33" s="75"/>
      <c r="K33" s="76"/>
      <c r="L33" s="80" t="s">
        <v>163</v>
      </c>
      <c r="M33" s="81"/>
      <c r="N33" s="83" t="s">
        <v>81</v>
      </c>
      <c r="O33" s="78"/>
      <c r="P33" s="52" t="s">
        <v>90</v>
      </c>
      <c r="Q33" s="55"/>
      <c r="R33" s="90">
        <v>6</v>
      </c>
      <c r="S33" s="91"/>
      <c r="T33" s="90">
        <v>6</v>
      </c>
      <c r="U33" s="91"/>
      <c r="V33" s="47"/>
      <c r="W33" s="82"/>
      <c r="X33" s="90">
        <v>1</v>
      </c>
      <c r="Y33" s="91"/>
      <c r="Z33" s="15"/>
      <c r="AA33" s="15"/>
      <c r="AB33" s="15"/>
      <c r="AC33" s="15"/>
    </row>
    <row r="34" spans="2:29" ht="14.1" customHeight="1" x14ac:dyDescent="0.2">
      <c r="B34" s="64"/>
      <c r="C34" s="171"/>
      <c r="D34" s="65"/>
      <c r="E34" s="54" t="s">
        <v>106</v>
      </c>
      <c r="F34" s="50"/>
      <c r="G34" s="50"/>
      <c r="H34" s="50"/>
      <c r="I34" s="50"/>
      <c r="J34" s="47"/>
      <c r="K34" s="48"/>
      <c r="L34" s="47"/>
      <c r="M34" s="82"/>
      <c r="N34" s="47"/>
      <c r="O34" s="82"/>
      <c r="P34" s="36" t="s">
        <v>174</v>
      </c>
      <c r="Q34" s="37"/>
      <c r="R34" s="47"/>
      <c r="S34" s="82"/>
      <c r="T34" s="47"/>
      <c r="U34" s="82"/>
      <c r="V34" s="47"/>
      <c r="W34" s="82"/>
      <c r="X34" s="47"/>
      <c r="Y34" s="82"/>
      <c r="Z34" s="15"/>
      <c r="AA34" s="15"/>
      <c r="AB34" s="15"/>
      <c r="AC34" s="15"/>
    </row>
    <row r="35" spans="2:29" ht="18" customHeight="1" x14ac:dyDescent="0.2">
      <c r="B35" s="62" t="s">
        <v>218</v>
      </c>
      <c r="C35" s="170"/>
      <c r="D35" s="63"/>
      <c r="E35" s="54" t="s">
        <v>107</v>
      </c>
      <c r="F35" s="50"/>
      <c r="G35" s="50"/>
      <c r="H35" s="50"/>
      <c r="I35" s="50"/>
      <c r="J35" s="75"/>
      <c r="K35" s="76"/>
      <c r="L35" s="80" t="s">
        <v>163</v>
      </c>
      <c r="M35" s="81"/>
      <c r="N35" s="83" t="s">
        <v>81</v>
      </c>
      <c r="O35" s="78"/>
      <c r="P35" s="52" t="s">
        <v>90</v>
      </c>
      <c r="Q35" s="55"/>
      <c r="R35" s="47"/>
      <c r="S35" s="82"/>
      <c r="T35" s="47"/>
      <c r="U35" s="82"/>
      <c r="V35" s="90">
        <v>6</v>
      </c>
      <c r="W35" s="91"/>
      <c r="X35" s="90">
        <v>3</v>
      </c>
      <c r="Y35" s="91"/>
      <c r="Z35" s="15"/>
      <c r="AA35" s="15"/>
      <c r="AB35" s="15"/>
      <c r="AC35" s="15"/>
    </row>
    <row r="36" spans="2:29" ht="14.1" customHeight="1" x14ac:dyDescent="0.2">
      <c r="B36" s="64"/>
      <c r="C36" s="171"/>
      <c r="D36" s="65"/>
      <c r="E36" s="54" t="s">
        <v>106</v>
      </c>
      <c r="F36" s="50"/>
      <c r="G36" s="50"/>
      <c r="H36" s="50"/>
      <c r="I36" s="50"/>
      <c r="J36" s="47"/>
      <c r="K36" s="48"/>
      <c r="L36" s="47"/>
      <c r="M36" s="82"/>
      <c r="N36" s="47"/>
      <c r="O36" s="82"/>
      <c r="P36" s="36" t="s">
        <v>174</v>
      </c>
      <c r="Q36" s="37"/>
      <c r="R36" s="47"/>
      <c r="S36" s="82"/>
      <c r="T36" s="47"/>
      <c r="U36" s="82"/>
      <c r="V36" s="47"/>
      <c r="W36" s="82"/>
      <c r="X36" s="47"/>
      <c r="Y36" s="82"/>
      <c r="Z36" s="15"/>
      <c r="AA36" s="15"/>
      <c r="AB36" s="15"/>
      <c r="AC36" s="15"/>
    </row>
    <row r="37" spans="2:29" ht="15" customHeight="1" x14ac:dyDescent="0.2">
      <c r="B37" s="80" t="s">
        <v>215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15"/>
      <c r="AA37" s="15"/>
      <c r="AB37" s="15"/>
      <c r="AC37" s="15"/>
    </row>
    <row r="38" spans="2:29" ht="14.1" customHeight="1" x14ac:dyDescent="0.2">
      <c r="B38" s="62" t="s">
        <v>219</v>
      </c>
      <c r="C38" s="170"/>
      <c r="D38" s="63"/>
      <c r="E38" s="54" t="s">
        <v>108</v>
      </c>
      <c r="F38" s="50"/>
      <c r="G38" s="50"/>
      <c r="H38" s="50"/>
      <c r="I38" s="50"/>
      <c r="J38" s="75"/>
      <c r="K38" s="76"/>
      <c r="L38" s="80" t="s">
        <v>163</v>
      </c>
      <c r="M38" s="81"/>
      <c r="N38" s="83" t="s">
        <v>81</v>
      </c>
      <c r="O38" s="78"/>
      <c r="P38" s="52" t="s">
        <v>90</v>
      </c>
      <c r="Q38" s="55"/>
      <c r="R38" s="90">
        <v>6</v>
      </c>
      <c r="S38" s="91"/>
      <c r="T38" s="90">
        <v>6</v>
      </c>
      <c r="U38" s="91"/>
      <c r="V38" s="47"/>
      <c r="W38" s="82"/>
      <c r="X38" s="90">
        <v>1</v>
      </c>
      <c r="Y38" s="91"/>
      <c r="Z38" s="15"/>
      <c r="AA38" s="15"/>
      <c r="AB38" s="15"/>
      <c r="AC38" s="15"/>
    </row>
    <row r="39" spans="2:29" ht="15.2" customHeight="1" x14ac:dyDescent="0.2">
      <c r="B39" s="195"/>
      <c r="C39" s="173"/>
      <c r="D39" s="196"/>
      <c r="E39" s="191" t="s">
        <v>106</v>
      </c>
      <c r="F39" s="146"/>
      <c r="G39" s="146"/>
      <c r="H39" s="146"/>
      <c r="I39" s="146"/>
      <c r="J39" s="143"/>
      <c r="K39" s="192"/>
      <c r="L39" s="143"/>
      <c r="M39" s="144"/>
      <c r="N39" s="143"/>
      <c r="O39" s="144"/>
      <c r="P39" s="193" t="s">
        <v>174</v>
      </c>
      <c r="Q39" s="194"/>
      <c r="R39" s="143"/>
      <c r="S39" s="144"/>
      <c r="T39" s="143"/>
      <c r="U39" s="144"/>
      <c r="V39" s="143"/>
      <c r="W39" s="144"/>
      <c r="X39" s="143"/>
      <c r="Y39" s="144"/>
      <c r="Z39" s="15"/>
      <c r="AA39" s="15"/>
      <c r="AB39" s="15"/>
      <c r="AC39" s="15"/>
    </row>
    <row r="40" spans="2:29" ht="13.5" customHeight="1" x14ac:dyDescent="0.2">
      <c r="B40" s="208" t="s">
        <v>211</v>
      </c>
      <c r="C40" s="209"/>
      <c r="D40" s="209"/>
      <c r="E40" s="202" t="s">
        <v>212</v>
      </c>
      <c r="F40" s="201"/>
      <c r="G40" s="201"/>
      <c r="H40" s="201"/>
      <c r="I40" s="201"/>
      <c r="J40" s="212"/>
      <c r="K40" s="212"/>
      <c r="L40" s="168" t="s">
        <v>163</v>
      </c>
      <c r="M40" s="168"/>
      <c r="N40" s="212" t="s">
        <v>167</v>
      </c>
      <c r="O40" s="212"/>
      <c r="P40" s="168" t="s">
        <v>169</v>
      </c>
      <c r="Q40" s="168"/>
      <c r="R40" s="212"/>
      <c r="S40" s="212"/>
      <c r="T40" s="167"/>
      <c r="U40" s="167"/>
      <c r="V40" s="200">
        <v>6</v>
      </c>
      <c r="W40" s="200"/>
      <c r="X40" s="200">
        <v>3</v>
      </c>
      <c r="Y40" s="200"/>
      <c r="Z40" s="6"/>
      <c r="AA40" s="5"/>
      <c r="AB40" s="5"/>
      <c r="AC40" s="5"/>
    </row>
    <row r="41" spans="2:29" ht="13.5" customHeight="1" x14ac:dyDescent="0.2">
      <c r="B41" s="209"/>
      <c r="C41" s="209"/>
      <c r="D41" s="209"/>
      <c r="E41" s="201" t="s">
        <v>106</v>
      </c>
      <c r="F41" s="201"/>
      <c r="G41" s="201"/>
      <c r="H41" s="201"/>
      <c r="I41" s="201"/>
      <c r="J41" s="212"/>
      <c r="K41" s="212"/>
      <c r="L41" s="213"/>
      <c r="M41" s="213"/>
      <c r="N41" s="167"/>
      <c r="O41" s="167"/>
      <c r="P41" s="167" t="s">
        <v>174</v>
      </c>
      <c r="Q41" s="167"/>
      <c r="R41" s="167"/>
      <c r="S41" s="167"/>
      <c r="T41" s="167"/>
      <c r="U41" s="167"/>
      <c r="V41" s="167"/>
      <c r="W41" s="167"/>
      <c r="X41" s="200"/>
      <c r="Y41" s="200"/>
      <c r="Z41" s="6"/>
      <c r="AA41" s="5"/>
      <c r="AB41" s="5"/>
      <c r="AC41" s="5"/>
    </row>
    <row r="42" spans="2:29" ht="13.5" customHeight="1" x14ac:dyDescent="0.2">
      <c r="B42" s="217" t="s">
        <v>109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8"/>
      <c r="AA42" s="8"/>
      <c r="AB42" s="8"/>
      <c r="AC42" s="9"/>
    </row>
    <row r="43" spans="2:29" ht="13.5" customHeight="1" x14ac:dyDescent="0.2">
      <c r="B43" s="208" t="s">
        <v>220</v>
      </c>
      <c r="C43" s="209"/>
      <c r="D43" s="209"/>
      <c r="E43" s="201" t="s">
        <v>110</v>
      </c>
      <c r="F43" s="201"/>
      <c r="G43" s="201"/>
      <c r="H43" s="201"/>
      <c r="I43" s="201"/>
      <c r="J43" s="212" t="s">
        <v>81</v>
      </c>
      <c r="K43" s="212"/>
      <c r="L43" s="168" t="s">
        <v>168</v>
      </c>
      <c r="M43" s="168"/>
      <c r="N43" s="212" t="s">
        <v>167</v>
      </c>
      <c r="O43" s="212"/>
      <c r="P43" s="212" t="s">
        <v>169</v>
      </c>
      <c r="Q43" s="212"/>
      <c r="R43" s="212">
        <v>6</v>
      </c>
      <c r="S43" s="212"/>
      <c r="T43" s="200">
        <v>6</v>
      </c>
      <c r="U43" s="200"/>
      <c r="V43" s="167"/>
      <c r="W43" s="167"/>
      <c r="X43" s="167">
        <v>1</v>
      </c>
      <c r="Y43" s="167"/>
      <c r="Z43" s="6"/>
      <c r="AA43" s="5"/>
      <c r="AB43" s="5"/>
      <c r="AC43" s="5"/>
    </row>
    <row r="44" spans="2:29" ht="13.5" customHeight="1" x14ac:dyDescent="0.2">
      <c r="B44" s="209"/>
      <c r="C44" s="209"/>
      <c r="D44" s="209"/>
      <c r="E44" s="201" t="s">
        <v>106</v>
      </c>
      <c r="F44" s="201"/>
      <c r="G44" s="201"/>
      <c r="H44" s="201"/>
      <c r="I44" s="201"/>
      <c r="J44" s="212"/>
      <c r="K44" s="212"/>
      <c r="L44" s="167"/>
      <c r="M44" s="167"/>
      <c r="N44" s="167"/>
      <c r="O44" s="167"/>
      <c r="P44" s="167" t="s">
        <v>174</v>
      </c>
      <c r="Q44" s="167"/>
      <c r="R44" s="167"/>
      <c r="S44" s="167"/>
      <c r="T44" s="167"/>
      <c r="U44" s="167"/>
      <c r="V44" s="167"/>
      <c r="W44" s="167"/>
      <c r="X44" s="167"/>
      <c r="Y44" s="167"/>
      <c r="Z44" s="7"/>
      <c r="AA44" s="4"/>
      <c r="AB44" s="4"/>
      <c r="AC44" s="4"/>
    </row>
    <row r="45" spans="2:29" ht="13.5" customHeight="1" x14ac:dyDescent="0.2">
      <c r="B45" s="210" t="s">
        <v>221</v>
      </c>
      <c r="C45" s="211"/>
      <c r="D45" s="211"/>
      <c r="E45" s="202" t="s">
        <v>213</v>
      </c>
      <c r="F45" s="201"/>
      <c r="G45" s="201"/>
      <c r="H45" s="201"/>
      <c r="I45" s="201"/>
      <c r="J45" s="212" t="s">
        <v>81</v>
      </c>
      <c r="K45" s="212"/>
      <c r="L45" s="212" t="s">
        <v>168</v>
      </c>
      <c r="M45" s="212"/>
      <c r="N45" s="212" t="s">
        <v>167</v>
      </c>
      <c r="O45" s="212"/>
      <c r="P45" s="212" t="s">
        <v>169</v>
      </c>
      <c r="Q45" s="212"/>
      <c r="R45" s="212"/>
      <c r="S45" s="212"/>
      <c r="T45" s="167"/>
      <c r="U45" s="167"/>
      <c r="V45" s="200">
        <v>6</v>
      </c>
      <c r="W45" s="200"/>
      <c r="X45" s="200">
        <v>3</v>
      </c>
      <c r="Y45" s="200"/>
      <c r="Z45" s="6"/>
      <c r="AA45" s="5"/>
      <c r="AB45" s="5"/>
      <c r="AC45" s="5"/>
    </row>
    <row r="46" spans="2:29" ht="13.5" customHeight="1" x14ac:dyDescent="0.2">
      <c r="B46" s="195"/>
      <c r="C46" s="173"/>
      <c r="D46" s="173"/>
      <c r="E46" s="201" t="s">
        <v>106</v>
      </c>
      <c r="F46" s="201"/>
      <c r="G46" s="201"/>
      <c r="H46" s="201"/>
      <c r="I46" s="201"/>
      <c r="J46" s="212"/>
      <c r="K46" s="212"/>
      <c r="L46" s="167"/>
      <c r="M46" s="167"/>
      <c r="N46" s="167"/>
      <c r="O46" s="167"/>
      <c r="P46" s="167" t="s">
        <v>174</v>
      </c>
      <c r="Q46" s="167"/>
      <c r="R46" s="167"/>
      <c r="S46" s="167"/>
      <c r="T46" s="167"/>
      <c r="U46" s="167"/>
      <c r="V46" s="198"/>
      <c r="W46" s="199"/>
      <c r="X46" s="167"/>
      <c r="Y46" s="167"/>
      <c r="Z46" s="7"/>
      <c r="AA46" s="4"/>
      <c r="AB46" s="4"/>
      <c r="AC46" s="4"/>
    </row>
    <row r="47" spans="2:29" ht="13.5" x14ac:dyDescent="0.2">
      <c r="B47" s="167"/>
      <c r="C47" s="167"/>
      <c r="D47" s="167"/>
      <c r="E47" s="201" t="s">
        <v>37</v>
      </c>
      <c r="F47" s="201"/>
      <c r="G47" s="201"/>
      <c r="H47" s="201"/>
      <c r="I47" s="201"/>
      <c r="J47" s="212"/>
      <c r="K47" s="212"/>
      <c r="L47" s="167" t="s">
        <v>167</v>
      </c>
      <c r="M47" s="167"/>
      <c r="N47" s="212" t="s">
        <v>172</v>
      </c>
      <c r="O47" s="212"/>
      <c r="P47" s="212" t="s">
        <v>173</v>
      </c>
      <c r="Q47" s="212"/>
      <c r="R47" s="212"/>
      <c r="S47" s="212"/>
      <c r="T47" s="167"/>
      <c r="U47" s="167"/>
      <c r="V47" s="167"/>
      <c r="W47" s="167"/>
      <c r="X47" s="167"/>
      <c r="Y47" s="167"/>
      <c r="Z47" s="7"/>
      <c r="AA47" s="4"/>
      <c r="AB47" s="4"/>
      <c r="AC47" s="4"/>
    </row>
    <row r="48" spans="2:29" ht="13.5" customHeight="1" x14ac:dyDescent="0.2">
      <c r="B48" s="167"/>
      <c r="C48" s="167"/>
      <c r="D48" s="167"/>
      <c r="E48" s="202" t="s">
        <v>214</v>
      </c>
      <c r="F48" s="201"/>
      <c r="G48" s="201"/>
      <c r="H48" s="201"/>
      <c r="I48" s="201"/>
      <c r="J48" s="212"/>
      <c r="K48" s="212"/>
      <c r="L48" s="167"/>
      <c r="M48" s="167"/>
      <c r="N48" s="167"/>
      <c r="O48" s="167"/>
      <c r="P48" s="167" t="s">
        <v>161</v>
      </c>
      <c r="Q48" s="167"/>
      <c r="R48" s="167"/>
      <c r="S48" s="167"/>
      <c r="T48" s="167"/>
      <c r="U48" s="167"/>
      <c r="V48" s="167"/>
      <c r="W48" s="167"/>
      <c r="X48" s="167"/>
      <c r="Y48" s="167"/>
      <c r="Z48" s="7"/>
      <c r="AA48" s="4"/>
      <c r="AB48" s="4"/>
      <c r="AC48" s="4"/>
    </row>
    <row r="49" spans="2:29" x14ac:dyDescent="0.2"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7"/>
      <c r="AA49" s="4"/>
      <c r="AB49" s="4"/>
      <c r="AC49" s="4"/>
    </row>
    <row r="50" spans="2:29" ht="13.5" customHeight="1" x14ac:dyDescent="0.2">
      <c r="B50" s="205"/>
      <c r="C50" s="206"/>
      <c r="D50" s="207"/>
      <c r="E50" s="203" t="s">
        <v>253</v>
      </c>
      <c r="F50" s="204"/>
      <c r="G50" s="204"/>
      <c r="H50" s="204"/>
      <c r="I50" s="204"/>
      <c r="J50" s="212"/>
      <c r="K50" s="212"/>
      <c r="L50" s="167" t="s">
        <v>174</v>
      </c>
      <c r="M50" s="167"/>
      <c r="N50" s="212"/>
      <c r="O50" s="212"/>
      <c r="P50" s="167" t="s">
        <v>254</v>
      </c>
      <c r="Q50" s="167"/>
      <c r="R50" s="167"/>
      <c r="S50" s="167"/>
      <c r="T50" s="167"/>
      <c r="U50" s="167"/>
      <c r="V50" s="167"/>
      <c r="W50" s="167"/>
      <c r="X50" s="198"/>
      <c r="Y50" s="199"/>
      <c r="Z50" s="7"/>
      <c r="AA50" s="4"/>
      <c r="AB50" s="4"/>
      <c r="AC50" s="4"/>
    </row>
    <row r="51" spans="2:29" ht="13.5" customHeight="1" x14ac:dyDescent="0.2">
      <c r="B51" s="219" t="s">
        <v>145</v>
      </c>
      <c r="C51" s="219"/>
      <c r="D51" s="219"/>
      <c r="E51" s="219"/>
      <c r="F51" s="219"/>
      <c r="G51" s="219"/>
      <c r="H51" s="219"/>
      <c r="I51" s="219"/>
      <c r="J51" s="216" t="s">
        <v>244</v>
      </c>
      <c r="K51" s="216"/>
      <c r="L51" s="216" t="s">
        <v>259</v>
      </c>
      <c r="M51" s="216"/>
      <c r="N51" s="216" t="s">
        <v>260</v>
      </c>
      <c r="O51" s="216"/>
      <c r="P51" s="216" t="s">
        <v>255</v>
      </c>
      <c r="Q51" s="216"/>
      <c r="R51" s="216">
        <v>6</v>
      </c>
      <c r="S51" s="216"/>
      <c r="T51" s="197">
        <v>6</v>
      </c>
      <c r="U51" s="197"/>
      <c r="V51" s="197">
        <v>6</v>
      </c>
      <c r="W51" s="197"/>
      <c r="X51" s="197">
        <v>4</v>
      </c>
      <c r="Y51" s="197"/>
      <c r="Z51" s="6"/>
      <c r="AA51" s="5"/>
      <c r="AB51" s="5"/>
      <c r="AC51" s="5"/>
    </row>
    <row r="52" spans="2:29" ht="13.5" customHeight="1" x14ac:dyDescent="0.2">
      <c r="B52" s="219" t="s">
        <v>222</v>
      </c>
      <c r="C52" s="219"/>
      <c r="D52" s="219"/>
      <c r="E52" s="219"/>
      <c r="F52" s="219"/>
      <c r="G52" s="219"/>
      <c r="H52" s="219"/>
      <c r="I52" s="219"/>
      <c r="J52" s="216" t="s">
        <v>257</v>
      </c>
      <c r="K52" s="216"/>
      <c r="L52" s="216" t="s">
        <v>258</v>
      </c>
      <c r="M52" s="216"/>
      <c r="N52" s="216" t="s">
        <v>176</v>
      </c>
      <c r="O52" s="216"/>
      <c r="P52" s="216" t="s">
        <v>256</v>
      </c>
      <c r="Q52" s="216"/>
      <c r="R52" s="216">
        <v>14</v>
      </c>
      <c r="S52" s="216"/>
      <c r="T52" s="197">
        <v>14</v>
      </c>
      <c r="U52" s="197"/>
      <c r="V52" s="197">
        <v>14</v>
      </c>
      <c r="W52" s="197"/>
      <c r="X52" s="197">
        <v>9</v>
      </c>
      <c r="Y52" s="197"/>
      <c r="Z52" s="6"/>
      <c r="AA52" s="5"/>
      <c r="AB52" s="5"/>
      <c r="AC52" s="5"/>
    </row>
    <row r="53" spans="2:29" ht="13.5" customHeight="1" x14ac:dyDescent="0.2">
      <c r="B53" s="220" t="s">
        <v>147</v>
      </c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14" t="s">
        <v>208</v>
      </c>
      <c r="S53" s="214"/>
      <c r="T53" s="214" t="s">
        <v>208</v>
      </c>
      <c r="U53" s="214"/>
      <c r="V53" s="222" t="s">
        <v>208</v>
      </c>
      <c r="W53" s="214"/>
      <c r="X53" s="214" t="s">
        <v>209</v>
      </c>
      <c r="Y53" s="214"/>
      <c r="Z53" s="10"/>
      <c r="AA53" s="8"/>
      <c r="AB53" s="8"/>
      <c r="AC53" s="8"/>
    </row>
  </sheetData>
  <mergeCells count="433">
    <mergeCell ref="P26:Q26"/>
    <mergeCell ref="R26:S26"/>
    <mergeCell ref="T26:U26"/>
    <mergeCell ref="V26:W26"/>
    <mergeCell ref="X26:Y26"/>
    <mergeCell ref="P21:Q21"/>
    <mergeCell ref="R21:S21"/>
    <mergeCell ref="T21:U21"/>
    <mergeCell ref="V21:W21"/>
    <mergeCell ref="X21:Y21"/>
    <mergeCell ref="R24:S24"/>
    <mergeCell ref="T24:U24"/>
    <mergeCell ref="V24:W24"/>
    <mergeCell ref="X24:Y24"/>
    <mergeCell ref="P23:Q23"/>
    <mergeCell ref="R23:S23"/>
    <mergeCell ref="T23:U23"/>
    <mergeCell ref="V23:W23"/>
    <mergeCell ref="X23:Y23"/>
    <mergeCell ref="B26:D26"/>
    <mergeCell ref="E26:I26"/>
    <mergeCell ref="J26:K26"/>
    <mergeCell ref="L26:M26"/>
    <mergeCell ref="N26:O26"/>
    <mergeCell ref="B53:Q53"/>
    <mergeCell ref="R53:S53"/>
    <mergeCell ref="T53:U53"/>
    <mergeCell ref="V53:W53"/>
    <mergeCell ref="J52:K52"/>
    <mergeCell ref="J51:K51"/>
    <mergeCell ref="T48:U48"/>
    <mergeCell ref="T50:U50"/>
    <mergeCell ref="T49:U49"/>
    <mergeCell ref="T47:U47"/>
    <mergeCell ref="P50:Q50"/>
    <mergeCell ref="R40:S40"/>
    <mergeCell ref="R41:S41"/>
    <mergeCell ref="R43:S43"/>
    <mergeCell ref="R44:S44"/>
    <mergeCell ref="R45:S45"/>
    <mergeCell ref="R46:S46"/>
    <mergeCell ref="R47:S47"/>
    <mergeCell ref="R48:S48"/>
    <mergeCell ref="X53:Y53"/>
    <mergeCell ref="B21:D21"/>
    <mergeCell ref="E21:I21"/>
    <mergeCell ref="J21:K21"/>
    <mergeCell ref="L21:M21"/>
    <mergeCell ref="N21:O21"/>
    <mergeCell ref="R51:S51"/>
    <mergeCell ref="R52:S52"/>
    <mergeCell ref="T51:U51"/>
    <mergeCell ref="T52:U52"/>
    <mergeCell ref="V52:W52"/>
    <mergeCell ref="X51:Y51"/>
    <mergeCell ref="X52:Y52"/>
    <mergeCell ref="L51:M51"/>
    <mergeCell ref="L52:M52"/>
    <mergeCell ref="N51:O51"/>
    <mergeCell ref="N52:O52"/>
    <mergeCell ref="P51:Q51"/>
    <mergeCell ref="P52:Q52"/>
    <mergeCell ref="X48:Y48"/>
    <mergeCell ref="X49:Y49"/>
    <mergeCell ref="B42:Y42"/>
    <mergeCell ref="B51:I51"/>
    <mergeCell ref="B52:I52"/>
    <mergeCell ref="X40:Y40"/>
    <mergeCell ref="X41:Y41"/>
    <mergeCell ref="X43:Y43"/>
    <mergeCell ref="X44:Y44"/>
    <mergeCell ref="X45:Y45"/>
    <mergeCell ref="X46:Y46"/>
    <mergeCell ref="T41:U41"/>
    <mergeCell ref="T43:U43"/>
    <mergeCell ref="T44:U44"/>
    <mergeCell ref="T45:U45"/>
    <mergeCell ref="T46:U46"/>
    <mergeCell ref="N48:O48"/>
    <mergeCell ref="N49:O49"/>
    <mergeCell ref="R50:S50"/>
    <mergeCell ref="N50:O50"/>
    <mergeCell ref="P40:Q40"/>
    <mergeCell ref="P41:Q41"/>
    <mergeCell ref="P43:Q43"/>
    <mergeCell ref="P44:Q44"/>
    <mergeCell ref="P45:Q45"/>
    <mergeCell ref="P47:Q47"/>
    <mergeCell ref="P46:Q46"/>
    <mergeCell ref="P48:Q48"/>
    <mergeCell ref="P49:Q49"/>
    <mergeCell ref="J47:K47"/>
    <mergeCell ref="J48:K48"/>
    <mergeCell ref="J49:K49"/>
    <mergeCell ref="J50:K50"/>
    <mergeCell ref="L40:M40"/>
    <mergeCell ref="L41:M41"/>
    <mergeCell ref="L43:M43"/>
    <mergeCell ref="L44:M44"/>
    <mergeCell ref="L45:M45"/>
    <mergeCell ref="L47:M47"/>
    <mergeCell ref="J40:K40"/>
    <mergeCell ref="J41:K41"/>
    <mergeCell ref="J43:K43"/>
    <mergeCell ref="J44:K44"/>
    <mergeCell ref="J45:K45"/>
    <mergeCell ref="J46:K46"/>
    <mergeCell ref="L48:M48"/>
    <mergeCell ref="L50:M50"/>
    <mergeCell ref="E47:I47"/>
    <mergeCell ref="E48:I48"/>
    <mergeCell ref="E50:I50"/>
    <mergeCell ref="E49:I49"/>
    <mergeCell ref="B48:D48"/>
    <mergeCell ref="B47:D47"/>
    <mergeCell ref="B49:D49"/>
    <mergeCell ref="B50:D50"/>
    <mergeCell ref="B40:D41"/>
    <mergeCell ref="E40:I40"/>
    <mergeCell ref="E41:I41"/>
    <mergeCell ref="B43:D44"/>
    <mergeCell ref="B45:D46"/>
    <mergeCell ref="E43:I43"/>
    <mergeCell ref="E44:I44"/>
    <mergeCell ref="E45:I45"/>
    <mergeCell ref="E46:I46"/>
    <mergeCell ref="X47:Y47"/>
    <mergeCell ref="L46:M46"/>
    <mergeCell ref="T40:U40"/>
    <mergeCell ref="V51:W51"/>
    <mergeCell ref="X50:Y50"/>
    <mergeCell ref="V50:W50"/>
    <mergeCell ref="V49:W49"/>
    <mergeCell ref="V47:W47"/>
    <mergeCell ref="V46:W46"/>
    <mergeCell ref="V45:W45"/>
    <mergeCell ref="V44:W44"/>
    <mergeCell ref="V43:W43"/>
    <mergeCell ref="V41:W41"/>
    <mergeCell ref="L49:M49"/>
    <mergeCell ref="R49:S49"/>
    <mergeCell ref="V48:W48"/>
    <mergeCell ref="V40:W40"/>
    <mergeCell ref="N40:O40"/>
    <mergeCell ref="N41:O41"/>
    <mergeCell ref="N43:O43"/>
    <mergeCell ref="N44:O44"/>
    <mergeCell ref="N45:O45"/>
    <mergeCell ref="N46:O46"/>
    <mergeCell ref="N47:O47"/>
    <mergeCell ref="R39:S39"/>
    <mergeCell ref="T39:U39"/>
    <mergeCell ref="V39:W39"/>
    <mergeCell ref="X39:Y39"/>
    <mergeCell ref="Z39:AC39"/>
    <mergeCell ref="R38:S38"/>
    <mergeCell ref="T38:U38"/>
    <mergeCell ref="V38:W38"/>
    <mergeCell ref="X38:Y38"/>
    <mergeCell ref="Z38:AC38"/>
    <mergeCell ref="E39:I39"/>
    <mergeCell ref="J39:K39"/>
    <mergeCell ref="L39:M39"/>
    <mergeCell ref="N39:O39"/>
    <mergeCell ref="P39:Q39"/>
    <mergeCell ref="B38:D39"/>
    <mergeCell ref="E38:I38"/>
    <mergeCell ref="J38:K38"/>
    <mergeCell ref="L38:M38"/>
    <mergeCell ref="N38:O38"/>
    <mergeCell ref="P38:Q38"/>
    <mergeCell ref="X36:Y36"/>
    <mergeCell ref="Z36:AC36"/>
    <mergeCell ref="B37:Y37"/>
    <mergeCell ref="Z37:AC37"/>
    <mergeCell ref="T35:U35"/>
    <mergeCell ref="V35:W35"/>
    <mergeCell ref="X35:Y35"/>
    <mergeCell ref="Z35:AC35"/>
    <mergeCell ref="E36:I36"/>
    <mergeCell ref="J36:K36"/>
    <mergeCell ref="L36:M36"/>
    <mergeCell ref="N36:O36"/>
    <mergeCell ref="P36:Q36"/>
    <mergeCell ref="R36:S36"/>
    <mergeCell ref="B35:D36"/>
    <mergeCell ref="E35:I35"/>
    <mergeCell ref="J35:K35"/>
    <mergeCell ref="L35:M35"/>
    <mergeCell ref="N35:O35"/>
    <mergeCell ref="P35:Q35"/>
    <mergeCell ref="R35:S35"/>
    <mergeCell ref="T36:U36"/>
    <mergeCell ref="V36:W36"/>
    <mergeCell ref="B32:Y32"/>
    <mergeCell ref="Z32:AC32"/>
    <mergeCell ref="B33:D34"/>
    <mergeCell ref="E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C33"/>
    <mergeCell ref="E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C34"/>
    <mergeCell ref="R30:S30"/>
    <mergeCell ref="T30:U30"/>
    <mergeCell ref="V30:W30"/>
    <mergeCell ref="X30:Y30"/>
    <mergeCell ref="Z30:AC30"/>
    <mergeCell ref="B31:Y31"/>
    <mergeCell ref="Z31:AC31"/>
    <mergeCell ref="R29:S29"/>
    <mergeCell ref="T29:U29"/>
    <mergeCell ref="V29:W29"/>
    <mergeCell ref="X29:Y29"/>
    <mergeCell ref="Z29:AC29"/>
    <mergeCell ref="B30:I30"/>
    <mergeCell ref="J30:K30"/>
    <mergeCell ref="L30:M30"/>
    <mergeCell ref="N30:O30"/>
    <mergeCell ref="P30:Q30"/>
    <mergeCell ref="B29:D29"/>
    <mergeCell ref="E29:I29"/>
    <mergeCell ref="J29:K29"/>
    <mergeCell ref="L29:M29"/>
    <mergeCell ref="N29:O29"/>
    <mergeCell ref="P29:Q29"/>
    <mergeCell ref="P28:Q28"/>
    <mergeCell ref="R28:S28"/>
    <mergeCell ref="T28:U28"/>
    <mergeCell ref="V28:W28"/>
    <mergeCell ref="X28:Y28"/>
    <mergeCell ref="Z28:AC28"/>
    <mergeCell ref="R27:S27"/>
    <mergeCell ref="T27:U27"/>
    <mergeCell ref="V27:W27"/>
    <mergeCell ref="X27:Y27"/>
    <mergeCell ref="Z27:AC27"/>
    <mergeCell ref="P27:Q27"/>
    <mergeCell ref="B28:D28"/>
    <mergeCell ref="E28:I28"/>
    <mergeCell ref="J28:K28"/>
    <mergeCell ref="L28:M28"/>
    <mergeCell ref="N28:O28"/>
    <mergeCell ref="B27:D27"/>
    <mergeCell ref="E27:I27"/>
    <mergeCell ref="J27:K27"/>
    <mergeCell ref="L27:M27"/>
    <mergeCell ref="N27:O27"/>
    <mergeCell ref="Z24:AC24"/>
    <mergeCell ref="B25:Y25"/>
    <mergeCell ref="Z25:AC25"/>
    <mergeCell ref="B24:D24"/>
    <mergeCell ref="E24:I24"/>
    <mergeCell ref="J24:K24"/>
    <mergeCell ref="L24:M24"/>
    <mergeCell ref="N24:O24"/>
    <mergeCell ref="P24:Q24"/>
    <mergeCell ref="Z23:AC23"/>
    <mergeCell ref="R22:S22"/>
    <mergeCell ref="T22:U22"/>
    <mergeCell ref="V22:W22"/>
    <mergeCell ref="X22:Y22"/>
    <mergeCell ref="Z22:AC22"/>
    <mergeCell ref="B23:D23"/>
    <mergeCell ref="E23:I23"/>
    <mergeCell ref="J23:K23"/>
    <mergeCell ref="L23:M23"/>
    <mergeCell ref="N23:O23"/>
    <mergeCell ref="B22:D22"/>
    <mergeCell ref="E22:I22"/>
    <mergeCell ref="J22:K22"/>
    <mergeCell ref="L22:M22"/>
    <mergeCell ref="N22:O22"/>
    <mergeCell ref="P22:Q22"/>
    <mergeCell ref="R19:S19"/>
    <mergeCell ref="T19:U19"/>
    <mergeCell ref="V19:W19"/>
    <mergeCell ref="X19:Y19"/>
    <mergeCell ref="Z19:AC19"/>
    <mergeCell ref="B20:Y20"/>
    <mergeCell ref="Z20:AC20"/>
    <mergeCell ref="B19:D19"/>
    <mergeCell ref="E19:I19"/>
    <mergeCell ref="J19:K19"/>
    <mergeCell ref="L19:M19"/>
    <mergeCell ref="N19:O19"/>
    <mergeCell ref="P19:Q19"/>
    <mergeCell ref="P18:Q18"/>
    <mergeCell ref="R18:S18"/>
    <mergeCell ref="T18:U18"/>
    <mergeCell ref="V18:W18"/>
    <mergeCell ref="X18:Y18"/>
    <mergeCell ref="Z18:AC18"/>
    <mergeCell ref="R17:S17"/>
    <mergeCell ref="T17:U17"/>
    <mergeCell ref="V17:W17"/>
    <mergeCell ref="X17:Y17"/>
    <mergeCell ref="Z17:AC17"/>
    <mergeCell ref="P17:Q17"/>
    <mergeCell ref="B18:D18"/>
    <mergeCell ref="E18:I18"/>
    <mergeCell ref="J18:K18"/>
    <mergeCell ref="L18:M18"/>
    <mergeCell ref="N18:O18"/>
    <mergeCell ref="B17:D17"/>
    <mergeCell ref="E17:I17"/>
    <mergeCell ref="J17:K17"/>
    <mergeCell ref="L17:M17"/>
    <mergeCell ref="N17:O17"/>
    <mergeCell ref="R15:S15"/>
    <mergeCell ref="T15:U15"/>
    <mergeCell ref="V15:W15"/>
    <mergeCell ref="X15:Y15"/>
    <mergeCell ref="Z15:AC15"/>
    <mergeCell ref="B16:Y16"/>
    <mergeCell ref="Z16:AC16"/>
    <mergeCell ref="B15:D15"/>
    <mergeCell ref="E15:I15"/>
    <mergeCell ref="J15:K15"/>
    <mergeCell ref="L15:M15"/>
    <mergeCell ref="N15:O15"/>
    <mergeCell ref="P15:Q15"/>
    <mergeCell ref="R14:S14"/>
    <mergeCell ref="T14:U14"/>
    <mergeCell ref="V14:W14"/>
    <mergeCell ref="X14:Y14"/>
    <mergeCell ref="Z14:AC14"/>
    <mergeCell ref="B14:D14"/>
    <mergeCell ref="E14:I14"/>
    <mergeCell ref="J14:K14"/>
    <mergeCell ref="L14:M14"/>
    <mergeCell ref="N14:O14"/>
    <mergeCell ref="P14:Q14"/>
    <mergeCell ref="P13:Q13"/>
    <mergeCell ref="R13:S13"/>
    <mergeCell ref="T13:U13"/>
    <mergeCell ref="V13:W13"/>
    <mergeCell ref="X13:Y13"/>
    <mergeCell ref="Z13:AC13"/>
    <mergeCell ref="R12:S12"/>
    <mergeCell ref="T12:U12"/>
    <mergeCell ref="V12:W12"/>
    <mergeCell ref="X12:Y12"/>
    <mergeCell ref="Z12:AC12"/>
    <mergeCell ref="P12:Q12"/>
    <mergeCell ref="B13:D13"/>
    <mergeCell ref="E13:I13"/>
    <mergeCell ref="J13:K13"/>
    <mergeCell ref="L13:M13"/>
    <mergeCell ref="N13:O13"/>
    <mergeCell ref="B12:D12"/>
    <mergeCell ref="E12:I12"/>
    <mergeCell ref="J12:K12"/>
    <mergeCell ref="L12:M12"/>
    <mergeCell ref="N12:O12"/>
    <mergeCell ref="X8:Y8"/>
    <mergeCell ref="Z8:AC8"/>
    <mergeCell ref="B11:D11"/>
    <mergeCell ref="E11:I11"/>
    <mergeCell ref="J11:K11"/>
    <mergeCell ref="L11:M11"/>
    <mergeCell ref="N11:O11"/>
    <mergeCell ref="B10:D10"/>
    <mergeCell ref="E10:I10"/>
    <mergeCell ref="J10:K10"/>
    <mergeCell ref="L10:M10"/>
    <mergeCell ref="N10:O10"/>
    <mergeCell ref="P11:Q11"/>
    <mergeCell ref="R11:S11"/>
    <mergeCell ref="T11:U11"/>
    <mergeCell ref="V11:W11"/>
    <mergeCell ref="X11:Y11"/>
    <mergeCell ref="Z11:AC11"/>
    <mergeCell ref="R10:S10"/>
    <mergeCell ref="T10:U10"/>
    <mergeCell ref="V10:W10"/>
    <mergeCell ref="X10:Y10"/>
    <mergeCell ref="Z10:AC10"/>
    <mergeCell ref="P10:Q10"/>
    <mergeCell ref="B9:D9"/>
    <mergeCell ref="E9:I9"/>
    <mergeCell ref="J9:K9"/>
    <mergeCell ref="L9:M9"/>
    <mergeCell ref="N9:O9"/>
    <mergeCell ref="B6:Y6"/>
    <mergeCell ref="Z6:AC6"/>
    <mergeCell ref="B7:Y7"/>
    <mergeCell ref="Z7:AC7"/>
    <mergeCell ref="B8:D8"/>
    <mergeCell ref="E8:I8"/>
    <mergeCell ref="J8:K8"/>
    <mergeCell ref="L8:M8"/>
    <mergeCell ref="N8:O8"/>
    <mergeCell ref="P8:Q8"/>
    <mergeCell ref="P9:Q9"/>
    <mergeCell ref="R9:S9"/>
    <mergeCell ref="T9:U9"/>
    <mergeCell ref="V9:W9"/>
    <mergeCell ref="X9:Y9"/>
    <mergeCell ref="Z9:AC9"/>
    <mergeCell ref="R8:S8"/>
    <mergeCell ref="T8:U8"/>
    <mergeCell ref="V8:W8"/>
    <mergeCell ref="E5:I5"/>
    <mergeCell ref="R5:S5"/>
    <mergeCell ref="T5:U5"/>
    <mergeCell ref="V5:W5"/>
    <mergeCell ref="X5:Y5"/>
    <mergeCell ref="Z5:AC5"/>
    <mergeCell ref="B2:AC2"/>
    <mergeCell ref="B3:AC3"/>
    <mergeCell ref="B4:I4"/>
    <mergeCell ref="J4:K5"/>
    <mergeCell ref="L4:M5"/>
    <mergeCell ref="N4:O5"/>
    <mergeCell ref="P4:Q5"/>
    <mergeCell ref="R4:Y4"/>
    <mergeCell ref="Z4:AC4"/>
    <mergeCell ref="B5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5B7B-AEA2-4627-B2DA-88CC2D9D42BC}">
  <dimension ref="B1:AG45"/>
  <sheetViews>
    <sheetView workbookViewId="0">
      <selection activeCell="B3" sqref="B3:AG3"/>
    </sheetView>
  </sheetViews>
  <sheetFormatPr baseColWidth="10" defaultRowHeight="12.75" x14ac:dyDescent="0.2"/>
  <cols>
    <col min="1" max="1" width="3.33203125" customWidth="1"/>
    <col min="9" max="16" width="5.83203125" customWidth="1"/>
    <col min="17" max="28" width="3.83203125" customWidth="1"/>
  </cols>
  <sheetData>
    <row r="1" spans="2:33" ht="138.75" customHeight="1" x14ac:dyDescent="0.2"/>
    <row r="2" spans="2:33" ht="72.75" customHeight="1" x14ac:dyDescent="0.3">
      <c r="B2" s="94" t="s">
        <v>125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2:33" ht="115.5" customHeight="1" x14ac:dyDescent="0.35">
      <c r="B3" s="96" t="s">
        <v>314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</row>
    <row r="4" spans="2:33" ht="15" customHeight="1" x14ac:dyDescent="0.2">
      <c r="B4" s="98" t="s">
        <v>0</v>
      </c>
      <c r="C4" s="99"/>
      <c r="D4" s="99"/>
      <c r="E4" s="99"/>
      <c r="F4" s="99"/>
      <c r="G4" s="99"/>
      <c r="H4" s="99"/>
      <c r="I4" s="101" t="s">
        <v>126</v>
      </c>
      <c r="J4" s="102"/>
      <c r="K4" s="101" t="s">
        <v>127</v>
      </c>
      <c r="L4" s="102"/>
      <c r="M4" s="101" t="s">
        <v>128</v>
      </c>
      <c r="N4" s="105"/>
      <c r="O4" s="107" t="s">
        <v>129</v>
      </c>
      <c r="P4" s="108"/>
      <c r="Q4" s="224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3"/>
      <c r="AD4" s="223"/>
      <c r="AE4" s="223"/>
      <c r="AF4" s="223"/>
      <c r="AG4" s="223"/>
    </row>
    <row r="5" spans="2:33" ht="14.1" customHeight="1" x14ac:dyDescent="0.2">
      <c r="B5" s="115" t="s">
        <v>1</v>
      </c>
      <c r="C5" s="116"/>
      <c r="D5" s="124" t="s">
        <v>191</v>
      </c>
      <c r="E5" s="117"/>
      <c r="F5" s="117"/>
      <c r="G5" s="117"/>
      <c r="H5" s="117"/>
      <c r="I5" s="103"/>
      <c r="J5" s="104"/>
      <c r="K5" s="103"/>
      <c r="L5" s="104"/>
      <c r="M5" s="103"/>
      <c r="N5" s="106"/>
      <c r="O5" s="110"/>
      <c r="P5" s="111"/>
      <c r="Q5" s="115" t="s">
        <v>3</v>
      </c>
      <c r="R5" s="117"/>
      <c r="S5" s="117"/>
      <c r="T5" s="115" t="s">
        <v>3</v>
      </c>
      <c r="U5" s="117"/>
      <c r="V5" s="117"/>
      <c r="W5" s="115" t="s">
        <v>3</v>
      </c>
      <c r="X5" s="117"/>
      <c r="Y5" s="117"/>
      <c r="Z5" s="115" t="s">
        <v>3</v>
      </c>
      <c r="AA5" s="117"/>
      <c r="AB5" s="117"/>
      <c r="AC5" s="223"/>
      <c r="AD5" s="223"/>
      <c r="AE5" s="223"/>
      <c r="AF5" s="223"/>
      <c r="AG5" s="223"/>
    </row>
    <row r="6" spans="2:33" ht="15" customHeight="1" x14ac:dyDescent="0.2">
      <c r="B6" s="66" t="s">
        <v>130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223"/>
      <c r="AD6" s="223"/>
      <c r="AE6" s="223"/>
      <c r="AF6" s="223"/>
      <c r="AG6" s="223"/>
    </row>
    <row r="7" spans="2:33" ht="15" customHeight="1" x14ac:dyDescent="0.2">
      <c r="B7" s="80" t="s">
        <v>230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223"/>
      <c r="AD7" s="223"/>
      <c r="AE7" s="223"/>
      <c r="AF7" s="223"/>
      <c r="AG7" s="223"/>
    </row>
    <row r="8" spans="2:33" ht="14.1" customHeight="1" x14ac:dyDescent="0.2">
      <c r="B8" s="75" t="s">
        <v>111</v>
      </c>
      <c r="C8" s="76"/>
      <c r="D8" s="145" t="s">
        <v>269</v>
      </c>
      <c r="E8" s="146"/>
      <c r="F8" s="146"/>
      <c r="G8" s="146"/>
      <c r="H8" s="146"/>
      <c r="I8" s="226" t="s">
        <v>72</v>
      </c>
      <c r="J8" s="227"/>
      <c r="K8" s="226" t="s">
        <v>72</v>
      </c>
      <c r="L8" s="227"/>
      <c r="M8" s="228"/>
      <c r="N8" s="229"/>
      <c r="O8" s="75" t="s">
        <v>45</v>
      </c>
      <c r="P8" s="81"/>
      <c r="Q8" s="228"/>
      <c r="R8" s="229"/>
      <c r="S8" s="229"/>
      <c r="T8" s="228"/>
      <c r="U8" s="229"/>
      <c r="V8" s="229"/>
      <c r="W8" s="90">
        <v>4</v>
      </c>
      <c r="X8" s="91"/>
      <c r="Y8" s="91"/>
      <c r="Z8" s="228"/>
      <c r="AA8" s="229"/>
      <c r="AB8" s="229"/>
      <c r="AC8" s="223"/>
      <c r="AD8" s="223"/>
      <c r="AE8" s="223"/>
      <c r="AF8" s="223"/>
      <c r="AG8" s="223"/>
    </row>
    <row r="9" spans="2:33" ht="24.95" customHeight="1" x14ac:dyDescent="0.2">
      <c r="B9" s="75" t="s">
        <v>112</v>
      </c>
      <c r="C9" s="81"/>
      <c r="D9" s="202" t="s">
        <v>282</v>
      </c>
      <c r="E9" s="202"/>
      <c r="F9" s="202"/>
      <c r="G9" s="202"/>
      <c r="H9" s="202"/>
      <c r="I9" s="246"/>
      <c r="J9" s="247"/>
      <c r="K9" s="246" t="s">
        <v>198</v>
      </c>
      <c r="L9" s="247"/>
      <c r="M9" s="82"/>
      <c r="N9" s="82"/>
      <c r="O9" s="75" t="s">
        <v>45</v>
      </c>
      <c r="P9" s="81"/>
      <c r="Q9" s="72">
        <v>0.25</v>
      </c>
      <c r="R9" s="73"/>
      <c r="S9" s="73"/>
      <c r="T9" s="72">
        <v>0.75</v>
      </c>
      <c r="U9" s="73"/>
      <c r="V9" s="73"/>
      <c r="W9" s="72">
        <v>0.75</v>
      </c>
      <c r="X9" s="73"/>
      <c r="Y9" s="73"/>
      <c r="Z9" s="72">
        <v>0.25</v>
      </c>
      <c r="AA9" s="73"/>
      <c r="AB9" s="73"/>
      <c r="AC9" s="15"/>
      <c r="AD9" s="15"/>
      <c r="AE9" s="15"/>
      <c r="AF9" s="15"/>
      <c r="AG9" s="15"/>
    </row>
    <row r="10" spans="2:33" ht="14.1" customHeight="1" x14ac:dyDescent="0.2">
      <c r="B10" s="75" t="s">
        <v>113</v>
      </c>
      <c r="C10" s="76"/>
      <c r="D10" s="153" t="s">
        <v>270</v>
      </c>
      <c r="E10" s="138"/>
      <c r="F10" s="138"/>
      <c r="G10" s="138"/>
      <c r="H10" s="138"/>
      <c r="I10" s="231"/>
      <c r="J10" s="232"/>
      <c r="K10" s="187" t="s">
        <v>57</v>
      </c>
      <c r="L10" s="185"/>
      <c r="M10" s="228"/>
      <c r="N10" s="229"/>
      <c r="O10" s="75" t="s">
        <v>57</v>
      </c>
      <c r="P10" s="81"/>
      <c r="Q10" s="90">
        <v>1</v>
      </c>
      <c r="R10" s="91"/>
      <c r="S10" s="91"/>
      <c r="T10" s="72">
        <v>0.75</v>
      </c>
      <c r="U10" s="73"/>
      <c r="V10" s="73"/>
      <c r="W10" s="90">
        <v>1</v>
      </c>
      <c r="X10" s="91"/>
      <c r="Y10" s="91"/>
      <c r="Z10" s="72">
        <v>0.25</v>
      </c>
      <c r="AA10" s="73"/>
      <c r="AB10" s="73"/>
      <c r="AC10" s="223"/>
      <c r="AD10" s="223"/>
      <c r="AE10" s="223"/>
      <c r="AF10" s="223"/>
      <c r="AG10" s="223"/>
    </row>
    <row r="11" spans="2:33" ht="15" customHeight="1" x14ac:dyDescent="0.2">
      <c r="B11" s="75" t="s">
        <v>114</v>
      </c>
      <c r="C11" s="76"/>
      <c r="D11" s="49" t="s">
        <v>271</v>
      </c>
      <c r="E11" s="50"/>
      <c r="F11" s="50"/>
      <c r="G11" s="50"/>
      <c r="H11" s="50"/>
      <c r="I11" s="228"/>
      <c r="J11" s="230"/>
      <c r="K11" s="75" t="s">
        <v>80</v>
      </c>
      <c r="L11" s="76"/>
      <c r="M11" s="83" t="s">
        <v>45</v>
      </c>
      <c r="N11" s="78"/>
      <c r="O11" s="75" t="s">
        <v>57</v>
      </c>
      <c r="P11" s="81"/>
      <c r="Q11" s="233">
        <v>1</v>
      </c>
      <c r="R11" s="234"/>
      <c r="S11" s="234"/>
      <c r="T11" s="72">
        <v>0.75</v>
      </c>
      <c r="U11" s="73"/>
      <c r="V11" s="73"/>
      <c r="W11" s="90">
        <v>1</v>
      </c>
      <c r="X11" s="91"/>
      <c r="Y11" s="91"/>
      <c r="Z11" s="72">
        <v>0.25</v>
      </c>
      <c r="AA11" s="73"/>
      <c r="AB11" s="73"/>
      <c r="AC11" s="223"/>
      <c r="AD11" s="223"/>
      <c r="AE11" s="223"/>
      <c r="AF11" s="223"/>
      <c r="AG11" s="223"/>
    </row>
    <row r="12" spans="2:33" ht="15.95" customHeight="1" x14ac:dyDescent="0.2">
      <c r="B12" s="75" t="s">
        <v>115</v>
      </c>
      <c r="C12" s="76"/>
      <c r="D12" s="54" t="s">
        <v>116</v>
      </c>
      <c r="E12" s="50"/>
      <c r="F12" s="50"/>
      <c r="G12" s="50"/>
      <c r="H12" s="50"/>
      <c r="I12" s="228"/>
      <c r="J12" s="230"/>
      <c r="K12" s="75" t="s">
        <v>86</v>
      </c>
      <c r="L12" s="76"/>
      <c r="M12" s="83" t="s">
        <v>86</v>
      </c>
      <c r="N12" s="78"/>
      <c r="O12" s="75" t="s">
        <v>81</v>
      </c>
      <c r="P12" s="81"/>
      <c r="Q12" s="72">
        <v>0.25</v>
      </c>
      <c r="R12" s="73"/>
      <c r="S12" s="73"/>
      <c r="T12" s="72">
        <v>0.25</v>
      </c>
      <c r="U12" s="73"/>
      <c r="V12" s="73"/>
      <c r="W12" s="72">
        <v>0.25</v>
      </c>
      <c r="X12" s="73"/>
      <c r="Y12" s="73"/>
      <c r="Z12" s="72">
        <v>0.75</v>
      </c>
      <c r="AA12" s="73"/>
      <c r="AB12" s="73"/>
      <c r="AC12" s="223"/>
      <c r="AD12" s="223"/>
      <c r="AE12" s="223"/>
      <c r="AF12" s="223"/>
      <c r="AG12" s="223"/>
    </row>
    <row r="13" spans="2:33" ht="15" customHeight="1" x14ac:dyDescent="0.2">
      <c r="B13" s="228"/>
      <c r="C13" s="230"/>
      <c r="D13" s="228"/>
      <c r="E13" s="229"/>
      <c r="F13" s="229"/>
      <c r="G13" s="229"/>
      <c r="H13" s="229"/>
      <c r="I13" s="228"/>
      <c r="J13" s="230"/>
      <c r="K13" s="228"/>
      <c r="L13" s="230"/>
      <c r="M13" s="228"/>
      <c r="N13" s="229"/>
      <c r="O13" s="228"/>
      <c r="P13" s="229"/>
      <c r="Q13" s="228"/>
      <c r="R13" s="229"/>
      <c r="S13" s="229"/>
      <c r="T13" s="228"/>
      <c r="U13" s="229"/>
      <c r="V13" s="229"/>
      <c r="W13" s="228"/>
      <c r="X13" s="229"/>
      <c r="Y13" s="229"/>
      <c r="Z13" s="228"/>
      <c r="AA13" s="229"/>
      <c r="AB13" s="229"/>
      <c r="AC13" s="223"/>
      <c r="AD13" s="223"/>
      <c r="AE13" s="223"/>
      <c r="AF13" s="223"/>
      <c r="AG13" s="223"/>
    </row>
    <row r="14" spans="2:33" ht="14.1" customHeight="1" x14ac:dyDescent="0.2">
      <c r="B14" s="80" t="s">
        <v>216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223"/>
      <c r="AD14" s="223"/>
      <c r="AE14" s="223"/>
      <c r="AF14" s="223"/>
      <c r="AG14" s="223"/>
    </row>
    <row r="15" spans="2:33" ht="15" customHeight="1" x14ac:dyDescent="0.2">
      <c r="B15" s="80" t="s">
        <v>261</v>
      </c>
      <c r="C15" s="76"/>
      <c r="D15" s="54" t="s">
        <v>117</v>
      </c>
      <c r="E15" s="50"/>
      <c r="F15" s="50"/>
      <c r="G15" s="50"/>
      <c r="H15" s="50"/>
      <c r="I15" s="228"/>
      <c r="J15" s="230"/>
      <c r="K15" s="75" t="s">
        <v>82</v>
      </c>
      <c r="L15" s="76"/>
      <c r="M15" s="228"/>
      <c r="N15" s="229"/>
      <c r="O15" s="75" t="s">
        <v>82</v>
      </c>
      <c r="P15" s="81"/>
      <c r="Q15" s="87">
        <v>4.5</v>
      </c>
      <c r="R15" s="88"/>
      <c r="S15" s="88"/>
      <c r="T15" s="228"/>
      <c r="U15" s="229"/>
      <c r="V15" s="229"/>
      <c r="W15" s="228"/>
      <c r="X15" s="229"/>
      <c r="Y15" s="229"/>
      <c r="Z15" s="228"/>
      <c r="AA15" s="229"/>
      <c r="AB15" s="229"/>
      <c r="AC15" s="223"/>
      <c r="AD15" s="223"/>
      <c r="AE15" s="223"/>
      <c r="AF15" s="223"/>
      <c r="AG15" s="223"/>
    </row>
    <row r="16" spans="2:33" ht="14.1" customHeight="1" x14ac:dyDescent="0.2">
      <c r="B16" s="80" t="s">
        <v>262</v>
      </c>
      <c r="C16" s="76"/>
      <c r="D16" s="54" t="s">
        <v>118</v>
      </c>
      <c r="E16" s="50"/>
      <c r="F16" s="50"/>
      <c r="G16" s="50"/>
      <c r="H16" s="50"/>
      <c r="I16" s="80" t="s">
        <v>248</v>
      </c>
      <c r="J16" s="76"/>
      <c r="K16" s="80" t="s">
        <v>168</v>
      </c>
      <c r="L16" s="76"/>
      <c r="M16" s="228"/>
      <c r="N16" s="229"/>
      <c r="O16" s="80" t="s">
        <v>287</v>
      </c>
      <c r="P16" s="81"/>
      <c r="Q16" s="228"/>
      <c r="R16" s="229"/>
      <c r="S16" s="229"/>
      <c r="T16" s="87">
        <v>4.5</v>
      </c>
      <c r="U16" s="88"/>
      <c r="V16" s="88"/>
      <c r="W16" s="228"/>
      <c r="X16" s="229"/>
      <c r="Y16" s="229"/>
      <c r="Z16" s="228"/>
      <c r="AA16" s="229"/>
      <c r="AB16" s="229"/>
      <c r="AC16" s="223"/>
      <c r="AD16" s="223"/>
      <c r="AE16" s="223"/>
      <c r="AF16" s="223"/>
      <c r="AG16" s="223"/>
    </row>
    <row r="17" spans="2:33" ht="15" customHeight="1" x14ac:dyDescent="0.2">
      <c r="B17" s="80" t="s">
        <v>263</v>
      </c>
      <c r="C17" s="76"/>
      <c r="D17" s="49" t="s">
        <v>272</v>
      </c>
      <c r="E17" s="50"/>
      <c r="F17" s="50"/>
      <c r="G17" s="50"/>
      <c r="H17" s="50"/>
      <c r="I17" s="80" t="s">
        <v>158</v>
      </c>
      <c r="J17" s="76"/>
      <c r="K17" s="75" t="s">
        <v>46</v>
      </c>
      <c r="L17" s="76"/>
      <c r="M17" s="228"/>
      <c r="N17" s="229"/>
      <c r="O17" s="80" t="s">
        <v>286</v>
      </c>
      <c r="P17" s="81"/>
      <c r="Q17" s="228"/>
      <c r="R17" s="229"/>
      <c r="S17" s="229"/>
      <c r="T17" s="228"/>
      <c r="U17" s="229"/>
      <c r="V17" s="229"/>
      <c r="W17" s="228"/>
      <c r="X17" s="229"/>
      <c r="Y17" s="229"/>
      <c r="Z17" s="87">
        <v>4.5</v>
      </c>
      <c r="AA17" s="88"/>
      <c r="AB17" s="88"/>
      <c r="AC17" s="223"/>
      <c r="AD17" s="223"/>
      <c r="AE17" s="223"/>
      <c r="AF17" s="223"/>
      <c r="AG17" s="223"/>
    </row>
    <row r="18" spans="2:33" ht="14.1" customHeight="1" x14ac:dyDescent="0.2">
      <c r="B18" s="80" t="s">
        <v>264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223"/>
      <c r="AD18" s="223"/>
      <c r="AE18" s="223"/>
      <c r="AF18" s="223"/>
      <c r="AG18" s="223"/>
    </row>
    <row r="19" spans="2:33" ht="15" customHeight="1" x14ac:dyDescent="0.2">
      <c r="B19" s="80" t="s">
        <v>265</v>
      </c>
      <c r="C19" s="76"/>
      <c r="D19" s="54" t="s">
        <v>119</v>
      </c>
      <c r="E19" s="50"/>
      <c r="F19" s="50"/>
      <c r="G19" s="50"/>
      <c r="H19" s="50"/>
      <c r="I19" s="228"/>
      <c r="J19" s="230"/>
      <c r="K19" s="75" t="s">
        <v>82</v>
      </c>
      <c r="L19" s="76"/>
      <c r="M19" s="228"/>
      <c r="N19" s="229"/>
      <c r="O19" s="75" t="s">
        <v>82</v>
      </c>
      <c r="P19" s="81"/>
      <c r="Q19" s="87">
        <v>4.5</v>
      </c>
      <c r="R19" s="88"/>
      <c r="S19" s="88"/>
      <c r="T19" s="228"/>
      <c r="U19" s="229"/>
      <c r="V19" s="229"/>
      <c r="W19" s="228"/>
      <c r="X19" s="229"/>
      <c r="Y19" s="229"/>
      <c r="Z19" s="228"/>
      <c r="AA19" s="229"/>
      <c r="AB19" s="229"/>
      <c r="AC19" s="223"/>
      <c r="AD19" s="223"/>
      <c r="AE19" s="223"/>
      <c r="AF19" s="223"/>
      <c r="AG19" s="223"/>
    </row>
    <row r="20" spans="2:33" ht="14.1" customHeight="1" x14ac:dyDescent="0.2">
      <c r="B20" s="80" t="s">
        <v>266</v>
      </c>
      <c r="C20" s="76"/>
      <c r="D20" s="54" t="s">
        <v>120</v>
      </c>
      <c r="E20" s="50"/>
      <c r="F20" s="50"/>
      <c r="G20" s="50"/>
      <c r="H20" s="50"/>
      <c r="I20" s="75" t="s">
        <v>52</v>
      </c>
      <c r="J20" s="76"/>
      <c r="K20" s="75" t="s">
        <v>45</v>
      </c>
      <c r="L20" s="76"/>
      <c r="M20" s="228"/>
      <c r="N20" s="229"/>
      <c r="O20" s="75" t="s">
        <v>82</v>
      </c>
      <c r="P20" s="81"/>
      <c r="Q20" s="228"/>
      <c r="R20" s="229"/>
      <c r="S20" s="229"/>
      <c r="T20" s="87">
        <v>4.5</v>
      </c>
      <c r="U20" s="88"/>
      <c r="V20" s="88"/>
      <c r="W20" s="228"/>
      <c r="X20" s="229"/>
      <c r="Y20" s="229"/>
      <c r="Z20" s="228"/>
      <c r="AA20" s="229"/>
      <c r="AB20" s="229"/>
      <c r="AC20" s="223"/>
      <c r="AD20" s="223"/>
      <c r="AE20" s="223"/>
      <c r="AF20" s="223"/>
      <c r="AG20" s="223"/>
    </row>
    <row r="21" spans="2:33" ht="15" customHeight="1" x14ac:dyDescent="0.2">
      <c r="B21" s="80" t="s">
        <v>267</v>
      </c>
      <c r="C21" s="76"/>
      <c r="D21" s="54" t="s">
        <v>121</v>
      </c>
      <c r="E21" s="50"/>
      <c r="F21" s="50"/>
      <c r="G21" s="50"/>
      <c r="H21" s="50"/>
      <c r="I21" s="75" t="s">
        <v>52</v>
      </c>
      <c r="J21" s="76"/>
      <c r="K21" s="75" t="s">
        <v>45</v>
      </c>
      <c r="L21" s="76"/>
      <c r="M21" s="228"/>
      <c r="N21" s="229"/>
      <c r="O21" s="75" t="s">
        <v>82</v>
      </c>
      <c r="P21" s="81"/>
      <c r="Q21" s="228"/>
      <c r="R21" s="229"/>
      <c r="S21" s="229"/>
      <c r="T21" s="228"/>
      <c r="U21" s="229"/>
      <c r="V21" s="229"/>
      <c r="W21" s="228"/>
      <c r="X21" s="229"/>
      <c r="Y21" s="229"/>
      <c r="Z21" s="87">
        <v>4.5</v>
      </c>
      <c r="AA21" s="88"/>
      <c r="AB21" s="88"/>
      <c r="AC21" s="223"/>
      <c r="AD21" s="223"/>
      <c r="AE21" s="223"/>
      <c r="AF21" s="223"/>
      <c r="AG21" s="223"/>
    </row>
    <row r="22" spans="2:33" ht="14.1" customHeight="1" x14ac:dyDescent="0.2">
      <c r="B22" s="80" t="s">
        <v>170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223"/>
      <c r="AD22" s="223"/>
      <c r="AE22" s="223"/>
      <c r="AF22" s="223"/>
      <c r="AG22" s="223"/>
    </row>
    <row r="23" spans="2:33" ht="15" customHeight="1" x14ac:dyDescent="0.2">
      <c r="B23" s="80" t="s">
        <v>268</v>
      </c>
      <c r="C23" s="76"/>
      <c r="D23" s="49" t="s">
        <v>273</v>
      </c>
      <c r="E23" s="50"/>
      <c r="F23" s="50"/>
      <c r="G23" s="50"/>
      <c r="H23" s="50"/>
      <c r="I23" s="228"/>
      <c r="J23" s="230"/>
      <c r="K23" s="75" t="s">
        <v>93</v>
      </c>
      <c r="L23" s="76"/>
      <c r="M23" s="228"/>
      <c r="N23" s="229"/>
      <c r="O23" s="75" t="s">
        <v>82</v>
      </c>
      <c r="P23" s="81"/>
      <c r="Q23" s="87">
        <v>4.5</v>
      </c>
      <c r="R23" s="88"/>
      <c r="S23" s="88"/>
      <c r="T23" s="228"/>
      <c r="U23" s="229"/>
      <c r="V23" s="229"/>
      <c r="W23" s="228"/>
      <c r="X23" s="229"/>
      <c r="Y23" s="229"/>
      <c r="Z23" s="228"/>
      <c r="AA23" s="229"/>
      <c r="AB23" s="229"/>
      <c r="AC23" s="223"/>
      <c r="AD23" s="223"/>
      <c r="AE23" s="223"/>
      <c r="AF23" s="223"/>
      <c r="AG23" s="223"/>
    </row>
    <row r="24" spans="2:33" ht="14.1" customHeight="1" x14ac:dyDescent="0.2">
      <c r="B24" s="75" t="s">
        <v>122</v>
      </c>
      <c r="C24" s="76"/>
      <c r="D24" s="49" t="s">
        <v>274</v>
      </c>
      <c r="E24" s="50"/>
      <c r="F24" s="50"/>
      <c r="G24" s="50"/>
      <c r="H24" s="50"/>
      <c r="I24" s="75" t="s">
        <v>52</v>
      </c>
      <c r="J24" s="76"/>
      <c r="K24" s="75" t="s">
        <v>45</v>
      </c>
      <c r="L24" s="76"/>
      <c r="M24" s="228"/>
      <c r="N24" s="229"/>
      <c r="O24" s="75" t="s">
        <v>82</v>
      </c>
      <c r="P24" s="81"/>
      <c r="Q24" s="228"/>
      <c r="R24" s="229"/>
      <c r="S24" s="229"/>
      <c r="T24" s="87">
        <v>4.5</v>
      </c>
      <c r="U24" s="88"/>
      <c r="V24" s="88"/>
      <c r="W24" s="228"/>
      <c r="X24" s="229"/>
      <c r="Y24" s="229"/>
      <c r="Z24" s="228"/>
      <c r="AA24" s="229"/>
      <c r="AB24" s="229"/>
      <c r="AC24" s="223"/>
      <c r="AD24" s="223"/>
      <c r="AE24" s="223"/>
      <c r="AF24" s="223"/>
      <c r="AG24" s="223"/>
    </row>
    <row r="25" spans="2:33" ht="15" customHeight="1" x14ac:dyDescent="0.2">
      <c r="B25" s="75" t="s">
        <v>123</v>
      </c>
      <c r="C25" s="76"/>
      <c r="D25" s="54" t="s">
        <v>121</v>
      </c>
      <c r="E25" s="50"/>
      <c r="F25" s="50"/>
      <c r="G25" s="50"/>
      <c r="H25" s="50"/>
      <c r="I25" s="75" t="s">
        <v>52</v>
      </c>
      <c r="J25" s="76"/>
      <c r="K25" s="75" t="s">
        <v>45</v>
      </c>
      <c r="L25" s="76"/>
      <c r="M25" s="228"/>
      <c r="N25" s="229"/>
      <c r="O25" s="75" t="s">
        <v>82</v>
      </c>
      <c r="P25" s="81"/>
      <c r="Q25" s="228"/>
      <c r="R25" s="229"/>
      <c r="S25" s="229"/>
      <c r="T25" s="228"/>
      <c r="U25" s="229"/>
      <c r="V25" s="229"/>
      <c r="W25" s="228"/>
      <c r="X25" s="229"/>
      <c r="Y25" s="229"/>
      <c r="Z25" s="87">
        <v>4.5</v>
      </c>
      <c r="AA25" s="88"/>
      <c r="AB25" s="88"/>
      <c r="AC25" s="223"/>
      <c r="AD25" s="223"/>
      <c r="AE25" s="223"/>
      <c r="AF25" s="223"/>
      <c r="AG25" s="223"/>
    </row>
    <row r="26" spans="2:33" ht="14.1" customHeight="1" x14ac:dyDescent="0.2">
      <c r="B26" s="147" t="s">
        <v>142</v>
      </c>
      <c r="C26" s="126"/>
      <c r="D26" s="126"/>
      <c r="E26" s="126"/>
      <c r="F26" s="126"/>
      <c r="G26" s="126"/>
      <c r="H26" s="126"/>
      <c r="I26" s="148" t="s">
        <v>283</v>
      </c>
      <c r="J26" s="116"/>
      <c r="K26" s="148" t="s">
        <v>284</v>
      </c>
      <c r="L26" s="116"/>
      <c r="M26" s="235" t="s">
        <v>46</v>
      </c>
      <c r="N26" s="236"/>
      <c r="O26" s="148" t="s">
        <v>285</v>
      </c>
      <c r="P26" s="117"/>
      <c r="Q26" s="156">
        <v>7</v>
      </c>
      <c r="R26" s="157"/>
      <c r="S26" s="157"/>
      <c r="T26" s="156">
        <v>7</v>
      </c>
      <c r="U26" s="157"/>
      <c r="V26" s="157"/>
      <c r="W26" s="156">
        <v>7</v>
      </c>
      <c r="X26" s="157"/>
      <c r="Y26" s="157"/>
      <c r="Z26" s="156">
        <v>6</v>
      </c>
      <c r="AA26" s="157"/>
      <c r="AB26" s="157"/>
      <c r="AC26" s="223"/>
      <c r="AD26" s="223"/>
      <c r="AE26" s="223"/>
      <c r="AF26" s="223"/>
      <c r="AG26" s="223"/>
    </row>
    <row r="27" spans="2:33" ht="15.95" customHeight="1" x14ac:dyDescent="0.2">
      <c r="B27" s="66" t="s">
        <v>223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223"/>
      <c r="AD27" s="223"/>
      <c r="AE27" s="223"/>
      <c r="AF27" s="223"/>
      <c r="AG27" s="223"/>
    </row>
    <row r="28" spans="2:33" ht="14.1" customHeight="1" x14ac:dyDescent="0.2">
      <c r="B28" s="80" t="s">
        <v>216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223"/>
      <c r="AD28" s="223"/>
      <c r="AE28" s="223"/>
      <c r="AF28" s="223"/>
      <c r="AG28" s="223"/>
    </row>
    <row r="29" spans="2:33" ht="24" customHeight="1" x14ac:dyDescent="0.2">
      <c r="B29" s="145" t="s">
        <v>275</v>
      </c>
      <c r="C29" s="237"/>
      <c r="D29" s="49" t="s">
        <v>280</v>
      </c>
      <c r="E29" s="50"/>
      <c r="F29" s="50"/>
      <c r="G29" s="50"/>
      <c r="H29" s="50"/>
      <c r="I29" s="75"/>
      <c r="J29" s="76"/>
      <c r="K29" s="80" t="s">
        <v>168</v>
      </c>
      <c r="L29" s="76"/>
      <c r="M29" s="77" t="s">
        <v>167</v>
      </c>
      <c r="N29" s="78"/>
      <c r="O29" s="75" t="s">
        <v>52</v>
      </c>
      <c r="P29" s="81"/>
      <c r="Q29" s="90">
        <v>2</v>
      </c>
      <c r="R29" s="91"/>
      <c r="S29" s="91"/>
      <c r="T29" s="90">
        <v>2</v>
      </c>
      <c r="U29" s="91"/>
      <c r="V29" s="91"/>
      <c r="W29" s="90">
        <v>2</v>
      </c>
      <c r="X29" s="91"/>
      <c r="Y29" s="91"/>
      <c r="Z29" s="90">
        <v>2</v>
      </c>
      <c r="AA29" s="91"/>
      <c r="AB29" s="91"/>
      <c r="AC29" s="15"/>
      <c r="AD29" s="15"/>
      <c r="AE29" s="15"/>
      <c r="AF29" s="15"/>
      <c r="AG29" s="15"/>
    </row>
    <row r="30" spans="2:33" ht="15" customHeight="1" x14ac:dyDescent="0.2">
      <c r="B30" s="137"/>
      <c r="C30" s="238"/>
      <c r="D30" s="49" t="s">
        <v>288</v>
      </c>
      <c r="E30" s="50"/>
      <c r="F30" s="50"/>
      <c r="G30" s="50"/>
      <c r="H30" s="50"/>
      <c r="I30" s="228"/>
      <c r="J30" s="230"/>
      <c r="K30" s="228"/>
      <c r="L30" s="230"/>
      <c r="M30" s="228"/>
      <c r="N30" s="229"/>
      <c r="O30" s="228" t="s">
        <v>292</v>
      </c>
      <c r="P30" s="229"/>
      <c r="Q30" s="228"/>
      <c r="R30" s="229"/>
      <c r="S30" s="229"/>
      <c r="T30" s="228"/>
      <c r="U30" s="229"/>
      <c r="V30" s="229"/>
      <c r="W30" s="228"/>
      <c r="X30" s="229"/>
      <c r="Y30" s="229"/>
      <c r="Z30" s="228"/>
      <c r="AA30" s="229"/>
      <c r="AB30" s="229"/>
      <c r="AC30" s="223"/>
      <c r="AD30" s="223"/>
      <c r="AE30" s="223"/>
      <c r="AF30" s="223"/>
      <c r="AG30" s="223"/>
    </row>
    <row r="31" spans="2:33" ht="15" customHeight="1" x14ac:dyDescent="0.2">
      <c r="B31" s="80" t="s">
        <v>215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223"/>
      <c r="AD31" s="223"/>
      <c r="AE31" s="223"/>
      <c r="AF31" s="223"/>
      <c r="AG31" s="223"/>
    </row>
    <row r="32" spans="2:33" ht="14.1" customHeight="1" x14ac:dyDescent="0.2">
      <c r="B32" s="145" t="s">
        <v>276</v>
      </c>
      <c r="C32" s="237"/>
      <c r="D32" s="49" t="s">
        <v>281</v>
      </c>
      <c r="E32" s="50"/>
      <c r="F32" s="50"/>
      <c r="G32" s="50"/>
      <c r="H32" s="50"/>
      <c r="I32" s="75"/>
      <c r="J32" s="76"/>
      <c r="K32" s="80" t="s">
        <v>168</v>
      </c>
      <c r="L32" s="76"/>
      <c r="M32" s="83" t="s">
        <v>81</v>
      </c>
      <c r="N32" s="78"/>
      <c r="O32" s="75" t="s">
        <v>52</v>
      </c>
      <c r="P32" s="81"/>
      <c r="Q32" s="90">
        <v>2</v>
      </c>
      <c r="R32" s="91"/>
      <c r="S32" s="91"/>
      <c r="T32" s="90">
        <v>2</v>
      </c>
      <c r="U32" s="91"/>
      <c r="V32" s="91"/>
      <c r="W32" s="90">
        <v>2</v>
      </c>
      <c r="X32" s="91"/>
      <c r="Y32" s="91"/>
      <c r="Z32" s="90">
        <v>2</v>
      </c>
      <c r="AA32" s="91"/>
      <c r="AB32" s="91"/>
      <c r="AC32" s="223"/>
      <c r="AD32" s="223"/>
      <c r="AE32" s="223"/>
      <c r="AF32" s="223"/>
      <c r="AG32" s="223"/>
    </row>
    <row r="33" spans="2:33" ht="15" customHeight="1" x14ac:dyDescent="0.2">
      <c r="B33" s="137"/>
      <c r="C33" s="238"/>
      <c r="D33" s="49" t="s">
        <v>288</v>
      </c>
      <c r="E33" s="50"/>
      <c r="F33" s="50"/>
      <c r="G33" s="50"/>
      <c r="H33" s="50"/>
      <c r="I33" s="228"/>
      <c r="J33" s="230"/>
      <c r="K33" s="228"/>
      <c r="L33" s="230"/>
      <c r="M33" s="228"/>
      <c r="N33" s="229"/>
      <c r="O33" s="228" t="s">
        <v>293</v>
      </c>
      <c r="P33" s="229"/>
      <c r="Q33" s="228"/>
      <c r="R33" s="229"/>
      <c r="S33" s="229"/>
      <c r="T33" s="228"/>
      <c r="U33" s="229"/>
      <c r="V33" s="229"/>
      <c r="W33" s="228"/>
      <c r="X33" s="229"/>
      <c r="Y33" s="229"/>
      <c r="Z33" s="228"/>
      <c r="AA33" s="229"/>
      <c r="AB33" s="229"/>
      <c r="AC33" s="223"/>
      <c r="AD33" s="223"/>
      <c r="AE33" s="223"/>
      <c r="AF33" s="223"/>
      <c r="AG33" s="223"/>
    </row>
    <row r="34" spans="2:33" ht="13.5" customHeight="1" x14ac:dyDescent="0.2">
      <c r="B34" s="215" t="s">
        <v>170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48"/>
      <c r="AC34" s="8"/>
      <c r="AD34" s="8"/>
      <c r="AE34" s="8"/>
    </row>
    <row r="35" spans="2:33" ht="13.5" x14ac:dyDescent="0.2">
      <c r="B35" s="242" t="s">
        <v>277</v>
      </c>
      <c r="C35" s="243"/>
      <c r="D35" s="137" t="s">
        <v>124</v>
      </c>
      <c r="E35" s="138"/>
      <c r="F35" s="138"/>
      <c r="G35" s="138"/>
      <c r="H35" s="138"/>
      <c r="I35" s="244" t="s">
        <v>172</v>
      </c>
      <c r="J35" s="245"/>
      <c r="K35" s="244" t="s">
        <v>198</v>
      </c>
      <c r="L35" s="245"/>
      <c r="M35" s="244" t="s">
        <v>167</v>
      </c>
      <c r="N35" s="245"/>
      <c r="O35" s="244" t="s">
        <v>163</v>
      </c>
      <c r="P35" s="245"/>
      <c r="Q35" s="244"/>
      <c r="R35" s="218"/>
      <c r="S35" s="245"/>
      <c r="T35" s="261"/>
      <c r="U35" s="262"/>
      <c r="V35" s="263"/>
      <c r="W35" s="261"/>
      <c r="X35" s="262"/>
      <c r="Y35" s="263"/>
      <c r="Z35" s="261"/>
      <c r="AA35" s="262"/>
      <c r="AB35" s="263"/>
      <c r="AC35" s="5"/>
      <c r="AD35" s="5"/>
      <c r="AE35" s="5"/>
    </row>
    <row r="36" spans="2:33" ht="13.5" x14ac:dyDescent="0.2">
      <c r="B36" s="137"/>
      <c r="C36" s="238"/>
      <c r="D36" s="49" t="s">
        <v>288</v>
      </c>
      <c r="E36" s="50"/>
      <c r="F36" s="50"/>
      <c r="G36" s="50"/>
      <c r="H36" s="50"/>
      <c r="I36" s="239"/>
      <c r="J36" s="240"/>
      <c r="K36" s="239"/>
      <c r="L36" s="240"/>
      <c r="M36" s="239"/>
      <c r="N36" s="240"/>
      <c r="O36" s="239" t="s">
        <v>294</v>
      </c>
      <c r="P36" s="240"/>
      <c r="Q36" s="239"/>
      <c r="R36" s="241"/>
      <c r="S36" s="240"/>
      <c r="T36" s="239"/>
      <c r="U36" s="241"/>
      <c r="V36" s="240"/>
      <c r="W36" s="264"/>
      <c r="X36" s="265"/>
      <c r="Y36" s="266"/>
      <c r="Z36" s="239"/>
      <c r="AA36" s="241"/>
      <c r="AB36" s="240"/>
      <c r="AC36" s="11"/>
      <c r="AD36" s="11"/>
      <c r="AE36" s="11"/>
    </row>
    <row r="37" spans="2:33" x14ac:dyDescent="0.2">
      <c r="B37" s="228"/>
      <c r="C37" s="230"/>
      <c r="D37" s="228"/>
      <c r="E37" s="229"/>
      <c r="F37" s="229"/>
      <c r="G37" s="229"/>
      <c r="H37" s="229"/>
      <c r="I37" s="239"/>
      <c r="J37" s="240"/>
      <c r="K37" s="239"/>
      <c r="L37" s="240"/>
      <c r="M37" s="239"/>
      <c r="N37" s="240"/>
      <c r="O37" s="239"/>
      <c r="P37" s="240"/>
      <c r="Q37" s="264"/>
      <c r="R37" s="265"/>
      <c r="S37" s="266"/>
      <c r="T37" s="239"/>
      <c r="U37" s="241"/>
      <c r="V37" s="240"/>
      <c r="W37" s="239"/>
      <c r="X37" s="241"/>
      <c r="Y37" s="240"/>
      <c r="Z37" s="239"/>
      <c r="AA37" s="241"/>
      <c r="AB37" s="240"/>
      <c r="AC37" s="11"/>
      <c r="AD37" s="11"/>
      <c r="AE37" s="11"/>
    </row>
    <row r="38" spans="2:33" ht="13.5" x14ac:dyDescent="0.2">
      <c r="B38" s="228"/>
      <c r="C38" s="230"/>
      <c r="D38" s="54" t="s">
        <v>37</v>
      </c>
      <c r="E38" s="50"/>
      <c r="F38" s="50"/>
      <c r="G38" s="50"/>
      <c r="H38" s="50"/>
      <c r="I38" s="267"/>
      <c r="J38" s="268"/>
      <c r="K38" s="239" t="s">
        <v>172</v>
      </c>
      <c r="L38" s="240"/>
      <c r="M38" s="244" t="s">
        <v>172</v>
      </c>
      <c r="N38" s="245"/>
      <c r="O38" s="244" t="s">
        <v>167</v>
      </c>
      <c r="P38" s="245"/>
      <c r="Q38" s="244">
        <v>0.75</v>
      </c>
      <c r="R38" s="218"/>
      <c r="S38" s="245"/>
      <c r="T38" s="271">
        <v>0.75</v>
      </c>
      <c r="U38" s="272"/>
      <c r="V38" s="273"/>
      <c r="W38" s="271">
        <v>0.75</v>
      </c>
      <c r="X38" s="272"/>
      <c r="Y38" s="273"/>
      <c r="Z38" s="271">
        <v>0.75</v>
      </c>
      <c r="AA38" s="272"/>
      <c r="AB38" s="273"/>
      <c r="AC38" s="12"/>
      <c r="AD38" s="12"/>
      <c r="AE38" s="12"/>
    </row>
    <row r="39" spans="2:33" ht="13.5" x14ac:dyDescent="0.2">
      <c r="B39" s="228"/>
      <c r="C39" s="230"/>
      <c r="D39" s="49" t="s">
        <v>289</v>
      </c>
      <c r="E39" s="50"/>
      <c r="F39" s="50"/>
      <c r="G39" s="50"/>
      <c r="H39" s="50"/>
      <c r="I39" s="239"/>
      <c r="J39" s="240"/>
      <c r="K39" s="239"/>
      <c r="L39" s="240"/>
      <c r="M39" s="239"/>
      <c r="N39" s="240"/>
      <c r="O39" s="239" t="s">
        <v>194</v>
      </c>
      <c r="P39" s="240"/>
      <c r="Q39" s="239"/>
      <c r="R39" s="241"/>
      <c r="S39" s="240"/>
      <c r="T39" s="239"/>
      <c r="U39" s="241"/>
      <c r="V39" s="240"/>
      <c r="W39" s="239"/>
      <c r="X39" s="241"/>
      <c r="Y39" s="240"/>
      <c r="Z39" s="239"/>
      <c r="AA39" s="241"/>
      <c r="AB39" s="240"/>
      <c r="AC39" s="11"/>
      <c r="AD39" s="11"/>
      <c r="AE39" s="11"/>
    </row>
    <row r="40" spans="2:33" ht="13.5" x14ac:dyDescent="0.2">
      <c r="B40" s="228"/>
      <c r="C40" s="230"/>
      <c r="D40" s="49" t="s">
        <v>290</v>
      </c>
      <c r="E40" s="50"/>
      <c r="F40" s="50"/>
      <c r="G40" s="50"/>
      <c r="H40" s="50"/>
      <c r="I40" s="239"/>
      <c r="J40" s="240"/>
      <c r="K40" s="239"/>
      <c r="L40" s="240"/>
      <c r="M40" s="239"/>
      <c r="N40" s="240"/>
      <c r="O40" s="269"/>
      <c r="P40" s="270"/>
      <c r="Q40" s="239">
        <v>3.25</v>
      </c>
      <c r="R40" s="241"/>
      <c r="S40" s="240"/>
      <c r="T40" s="239">
        <v>3.25</v>
      </c>
      <c r="U40" s="241"/>
      <c r="V40" s="240"/>
      <c r="W40" s="239">
        <v>3.25</v>
      </c>
      <c r="X40" s="241"/>
      <c r="Y40" s="240"/>
      <c r="Z40" s="239">
        <v>1.25</v>
      </c>
      <c r="AA40" s="241"/>
      <c r="AB40" s="240"/>
      <c r="AC40" s="11"/>
      <c r="AD40" s="11"/>
      <c r="AE40" s="11"/>
    </row>
    <row r="41" spans="2:33" ht="13.5" x14ac:dyDescent="0.2">
      <c r="B41" s="47" t="s">
        <v>291</v>
      </c>
      <c r="C41" s="48"/>
      <c r="D41" s="49" t="s">
        <v>295</v>
      </c>
      <c r="E41" s="50"/>
      <c r="F41" s="50"/>
      <c r="G41" s="50"/>
      <c r="H41" s="50"/>
      <c r="I41" s="239"/>
      <c r="J41" s="240"/>
      <c r="K41" s="198" t="s">
        <v>158</v>
      </c>
      <c r="L41" s="260"/>
      <c r="M41" s="244"/>
      <c r="N41" s="245"/>
      <c r="O41" s="239" t="s">
        <v>158</v>
      </c>
      <c r="P41" s="240"/>
      <c r="Q41" s="198"/>
      <c r="R41" s="199"/>
      <c r="S41" s="260"/>
      <c r="T41" s="198"/>
      <c r="U41" s="199"/>
      <c r="V41" s="260"/>
      <c r="W41" s="198"/>
      <c r="X41" s="199"/>
      <c r="Y41" s="260"/>
      <c r="Z41" s="198"/>
      <c r="AA41" s="199"/>
      <c r="AB41" s="260"/>
      <c r="AC41" s="4"/>
      <c r="AD41" s="4"/>
      <c r="AE41" s="4"/>
    </row>
    <row r="42" spans="2:33" ht="13.5" x14ac:dyDescent="0.2">
      <c r="B42" s="16" t="s">
        <v>145</v>
      </c>
      <c r="C42" s="17"/>
      <c r="D42" s="17"/>
      <c r="E42" s="17"/>
      <c r="F42" s="17"/>
      <c r="G42" s="17"/>
      <c r="H42" s="17"/>
      <c r="I42" s="216" t="s">
        <v>172</v>
      </c>
      <c r="J42" s="216"/>
      <c r="K42" s="274" t="s">
        <v>296</v>
      </c>
      <c r="L42" s="256"/>
      <c r="M42" s="216" t="s">
        <v>173</v>
      </c>
      <c r="N42" s="216"/>
      <c r="O42" s="277" t="s">
        <v>297</v>
      </c>
      <c r="P42" s="278"/>
      <c r="Q42" s="255">
        <v>6</v>
      </c>
      <c r="R42" s="256"/>
      <c r="S42" s="257"/>
      <c r="T42" s="197">
        <v>6</v>
      </c>
      <c r="U42" s="197"/>
      <c r="V42" s="197"/>
      <c r="W42" s="197">
        <v>6</v>
      </c>
      <c r="X42" s="197"/>
      <c r="Y42" s="197"/>
      <c r="Z42" s="197">
        <v>4</v>
      </c>
      <c r="AA42" s="197"/>
      <c r="AB42" s="197"/>
      <c r="AC42" s="5"/>
      <c r="AD42" s="5"/>
      <c r="AE42" s="5"/>
    </row>
    <row r="43" spans="2:33" ht="15" x14ac:dyDescent="0.2">
      <c r="B43" s="249" t="s">
        <v>278</v>
      </c>
      <c r="C43" s="250"/>
      <c r="D43" s="250"/>
      <c r="E43" s="250"/>
      <c r="F43" s="250"/>
      <c r="G43" s="250"/>
      <c r="H43" s="250"/>
      <c r="I43" s="258" t="s">
        <v>298</v>
      </c>
      <c r="J43" s="259"/>
      <c r="K43" s="275" t="s">
        <v>299</v>
      </c>
      <c r="L43" s="40"/>
      <c r="M43" s="255" t="s">
        <v>248</v>
      </c>
      <c r="N43" s="257"/>
      <c r="O43" s="258" t="s">
        <v>300</v>
      </c>
      <c r="P43" s="259"/>
      <c r="Q43" s="275">
        <v>13</v>
      </c>
      <c r="R43" s="189"/>
      <c r="S43" s="285"/>
      <c r="T43" s="282">
        <v>13</v>
      </c>
      <c r="U43" s="283"/>
      <c r="V43" s="284"/>
      <c r="W43" s="286">
        <v>13</v>
      </c>
      <c r="X43" s="286"/>
      <c r="Y43" s="286"/>
      <c r="Z43" s="286">
        <v>10</v>
      </c>
      <c r="AA43" s="286"/>
      <c r="AB43" s="286"/>
      <c r="AC43" s="13"/>
      <c r="AD43" s="13"/>
      <c r="AE43" s="13"/>
    </row>
    <row r="44" spans="2:33" ht="13.5" x14ac:dyDescent="0.2">
      <c r="B44" s="16" t="s">
        <v>147</v>
      </c>
      <c r="C44" s="17"/>
      <c r="D44" s="17"/>
      <c r="E44" s="17"/>
      <c r="F44" s="17"/>
      <c r="G44" s="17"/>
      <c r="H44" s="17"/>
      <c r="I44" s="279"/>
      <c r="J44" s="280"/>
      <c r="K44" s="280"/>
      <c r="L44" s="280"/>
      <c r="M44" s="280"/>
      <c r="N44" s="280"/>
      <c r="O44" s="280"/>
      <c r="P44" s="281"/>
      <c r="Q44" s="255" t="s">
        <v>209</v>
      </c>
      <c r="R44" s="256"/>
      <c r="S44" s="257"/>
      <c r="T44" s="197" t="s">
        <v>305</v>
      </c>
      <c r="U44" s="197"/>
      <c r="V44" s="197"/>
      <c r="W44" s="197" t="s">
        <v>209</v>
      </c>
      <c r="X44" s="197"/>
      <c r="Y44" s="197"/>
      <c r="Z44" s="197" t="s">
        <v>306</v>
      </c>
      <c r="AA44" s="197"/>
      <c r="AB44" s="197"/>
      <c r="AC44" s="8"/>
      <c r="AD44" s="8"/>
      <c r="AE44" s="8"/>
    </row>
    <row r="45" spans="2:33" ht="15" x14ac:dyDescent="0.2">
      <c r="B45" s="249" t="s">
        <v>279</v>
      </c>
      <c r="C45" s="250"/>
      <c r="D45" s="250"/>
      <c r="E45" s="250"/>
      <c r="F45" s="250"/>
      <c r="G45" s="250"/>
      <c r="H45" s="250"/>
      <c r="I45" s="216" t="s">
        <v>301</v>
      </c>
      <c r="J45" s="216"/>
      <c r="K45" s="253" t="s">
        <v>302</v>
      </c>
      <c r="L45" s="276"/>
      <c r="M45" s="251" t="s">
        <v>303</v>
      </c>
      <c r="N45" s="252"/>
      <c r="O45" s="216" t="s">
        <v>304</v>
      </c>
      <c r="P45" s="216"/>
      <c r="Q45" s="253">
        <v>27</v>
      </c>
      <c r="R45" s="254"/>
      <c r="S45" s="252"/>
      <c r="T45" s="286">
        <v>27</v>
      </c>
      <c r="U45" s="286"/>
      <c r="V45" s="286"/>
      <c r="W45" s="286">
        <v>27</v>
      </c>
      <c r="X45" s="286"/>
      <c r="Y45" s="286"/>
      <c r="Z45" s="286">
        <v>19</v>
      </c>
      <c r="AA45" s="286"/>
      <c r="AB45" s="286"/>
      <c r="AC45" s="13"/>
      <c r="AD45" s="13"/>
      <c r="AE45" s="13"/>
    </row>
  </sheetData>
  <mergeCells count="352">
    <mergeCell ref="Z42:AB42"/>
    <mergeCell ref="Z43:AB43"/>
    <mergeCell ref="Z44:AB44"/>
    <mergeCell ref="Z45:AB45"/>
    <mergeCell ref="T43:V43"/>
    <mergeCell ref="T44:V44"/>
    <mergeCell ref="Q42:S42"/>
    <mergeCell ref="Q43:S43"/>
    <mergeCell ref="I42:J42"/>
    <mergeCell ref="I43:J43"/>
    <mergeCell ref="T45:V45"/>
    <mergeCell ref="W42:Y42"/>
    <mergeCell ref="W43:Y43"/>
    <mergeCell ref="W44:Y44"/>
    <mergeCell ref="W45:Y45"/>
    <mergeCell ref="I45:J45"/>
    <mergeCell ref="K42:L42"/>
    <mergeCell ref="K43:L43"/>
    <mergeCell ref="K45:L45"/>
    <mergeCell ref="W41:Y41"/>
    <mergeCell ref="T40:V40"/>
    <mergeCell ref="W40:Y40"/>
    <mergeCell ref="Z38:AB38"/>
    <mergeCell ref="Z39:AB39"/>
    <mergeCell ref="Z40:AB40"/>
    <mergeCell ref="Z41:AB41"/>
    <mergeCell ref="T41:V41"/>
    <mergeCell ref="I40:J40"/>
    <mergeCell ref="I41:J41"/>
    <mergeCell ref="I39:J39"/>
    <mergeCell ref="K39:L39"/>
    <mergeCell ref="K41:L41"/>
    <mergeCell ref="K40:L40"/>
    <mergeCell ref="O41:P41"/>
    <mergeCell ref="M42:N42"/>
    <mergeCell ref="O42:P42"/>
    <mergeCell ref="M43:N43"/>
    <mergeCell ref="I44:P44"/>
    <mergeCell ref="T42:V42"/>
    <mergeCell ref="T36:V36"/>
    <mergeCell ref="W36:Y36"/>
    <mergeCell ref="Z36:AB36"/>
    <mergeCell ref="K38:L38"/>
    <mergeCell ref="I38:J38"/>
    <mergeCell ref="O37:P37"/>
    <mergeCell ref="O40:P40"/>
    <mergeCell ref="Q37:S37"/>
    <mergeCell ref="T37:V37"/>
    <mergeCell ref="W37:Y37"/>
    <mergeCell ref="Z37:AB37"/>
    <mergeCell ref="W38:Y38"/>
    <mergeCell ref="T38:V38"/>
    <mergeCell ref="T39:V39"/>
    <mergeCell ref="W39:Y39"/>
    <mergeCell ref="Q40:S40"/>
    <mergeCell ref="B34:AB34"/>
    <mergeCell ref="I35:J35"/>
    <mergeCell ref="I36:J36"/>
    <mergeCell ref="K36:L36"/>
    <mergeCell ref="K35:L35"/>
    <mergeCell ref="B45:H45"/>
    <mergeCell ref="B44:H44"/>
    <mergeCell ref="B43:H43"/>
    <mergeCell ref="B42:H42"/>
    <mergeCell ref="M45:N45"/>
    <mergeCell ref="O45:P45"/>
    <mergeCell ref="Q45:S45"/>
    <mergeCell ref="B41:C41"/>
    <mergeCell ref="D41:H41"/>
    <mergeCell ref="Q44:S44"/>
    <mergeCell ref="B40:C40"/>
    <mergeCell ref="D40:H40"/>
    <mergeCell ref="M41:N41"/>
    <mergeCell ref="O43:P43"/>
    <mergeCell ref="Q41:S41"/>
    <mergeCell ref="M40:N40"/>
    <mergeCell ref="T35:V35"/>
    <mergeCell ref="W35:Y35"/>
    <mergeCell ref="Z35:AB35"/>
    <mergeCell ref="B39:C39"/>
    <mergeCell ref="D39:H39"/>
    <mergeCell ref="M39:N39"/>
    <mergeCell ref="O39:P39"/>
    <mergeCell ref="Q39:S39"/>
    <mergeCell ref="B38:C38"/>
    <mergeCell ref="D38:H38"/>
    <mergeCell ref="M38:N38"/>
    <mergeCell ref="O38:P38"/>
    <mergeCell ref="Q38:S38"/>
    <mergeCell ref="B37:C37"/>
    <mergeCell ref="D37:H37"/>
    <mergeCell ref="I37:J37"/>
    <mergeCell ref="K37:L37"/>
    <mergeCell ref="D36:H36"/>
    <mergeCell ref="M36:N36"/>
    <mergeCell ref="O36:P36"/>
    <mergeCell ref="Q36:S36"/>
    <mergeCell ref="B35:C36"/>
    <mergeCell ref="D35:H35"/>
    <mergeCell ref="M35:N35"/>
    <mergeCell ref="O35:P35"/>
    <mergeCell ref="Q35:S35"/>
    <mergeCell ref="M37:N37"/>
    <mergeCell ref="Q33:S33"/>
    <mergeCell ref="T33:V33"/>
    <mergeCell ref="W33:Y33"/>
    <mergeCell ref="Z33:AB33"/>
    <mergeCell ref="AC33:AG33"/>
    <mergeCell ref="Q32:S32"/>
    <mergeCell ref="T32:V32"/>
    <mergeCell ref="W32:Y32"/>
    <mergeCell ref="Z32:AB32"/>
    <mergeCell ref="AC32:AG32"/>
    <mergeCell ref="D33:H33"/>
    <mergeCell ref="I33:J33"/>
    <mergeCell ref="K33:L33"/>
    <mergeCell ref="M33:N33"/>
    <mergeCell ref="O33:P33"/>
    <mergeCell ref="B32:C33"/>
    <mergeCell ref="D32:H32"/>
    <mergeCell ref="I32:J32"/>
    <mergeCell ref="K32:L32"/>
    <mergeCell ref="M32:N32"/>
    <mergeCell ref="O32:P32"/>
    <mergeCell ref="B31:AB31"/>
    <mergeCell ref="AC31:AG31"/>
    <mergeCell ref="W30:Y30"/>
    <mergeCell ref="Z30:AB30"/>
    <mergeCell ref="AC30:AG30"/>
    <mergeCell ref="W29:Y29"/>
    <mergeCell ref="Z29:AB29"/>
    <mergeCell ref="AC29:AG29"/>
    <mergeCell ref="D30:H30"/>
    <mergeCell ref="I30:J30"/>
    <mergeCell ref="K30:L30"/>
    <mergeCell ref="M30:N30"/>
    <mergeCell ref="O30:P30"/>
    <mergeCell ref="Q30:S30"/>
    <mergeCell ref="T30:V30"/>
    <mergeCell ref="B28:AB28"/>
    <mergeCell ref="AC28:AG28"/>
    <mergeCell ref="B29:C30"/>
    <mergeCell ref="D29:H29"/>
    <mergeCell ref="I29:J29"/>
    <mergeCell ref="K29:L29"/>
    <mergeCell ref="M29:N29"/>
    <mergeCell ref="O29:P29"/>
    <mergeCell ref="Q29:S29"/>
    <mergeCell ref="T29:V29"/>
    <mergeCell ref="Q26:S26"/>
    <mergeCell ref="T26:V26"/>
    <mergeCell ref="W26:Y26"/>
    <mergeCell ref="Z26:AB26"/>
    <mergeCell ref="AC26:AG26"/>
    <mergeCell ref="B27:AB27"/>
    <mergeCell ref="AC27:AG27"/>
    <mergeCell ref="Q25:S25"/>
    <mergeCell ref="T25:V25"/>
    <mergeCell ref="W25:Y25"/>
    <mergeCell ref="Z25:AB25"/>
    <mergeCell ref="AC25:AG25"/>
    <mergeCell ref="B26:H26"/>
    <mergeCell ref="I26:J26"/>
    <mergeCell ref="K26:L26"/>
    <mergeCell ref="M26:N26"/>
    <mergeCell ref="O26:P26"/>
    <mergeCell ref="B25:C25"/>
    <mergeCell ref="D25:H25"/>
    <mergeCell ref="I25:J25"/>
    <mergeCell ref="K25:L25"/>
    <mergeCell ref="M25:N25"/>
    <mergeCell ref="O25:P25"/>
    <mergeCell ref="O24:P24"/>
    <mergeCell ref="Q24:S24"/>
    <mergeCell ref="T24:V24"/>
    <mergeCell ref="W24:Y24"/>
    <mergeCell ref="Z24:AB24"/>
    <mergeCell ref="AC24:AG24"/>
    <mergeCell ref="Q23:S23"/>
    <mergeCell ref="T23:V23"/>
    <mergeCell ref="W23:Y23"/>
    <mergeCell ref="Z23:AB23"/>
    <mergeCell ref="AC23:AG23"/>
    <mergeCell ref="O23:P23"/>
    <mergeCell ref="B24:C24"/>
    <mergeCell ref="D24:H24"/>
    <mergeCell ref="I24:J24"/>
    <mergeCell ref="K24:L24"/>
    <mergeCell ref="M24:N24"/>
    <mergeCell ref="B23:C23"/>
    <mergeCell ref="D23:H23"/>
    <mergeCell ref="I23:J23"/>
    <mergeCell ref="K23:L23"/>
    <mergeCell ref="M23:N23"/>
    <mergeCell ref="Q21:S21"/>
    <mergeCell ref="T21:V21"/>
    <mergeCell ref="W21:Y21"/>
    <mergeCell ref="Z21:AB21"/>
    <mergeCell ref="AC21:AG21"/>
    <mergeCell ref="B22:AB22"/>
    <mergeCell ref="AC22:AG22"/>
    <mergeCell ref="B21:C21"/>
    <mergeCell ref="D21:H21"/>
    <mergeCell ref="I21:J21"/>
    <mergeCell ref="K21:L21"/>
    <mergeCell ref="M21:N21"/>
    <mergeCell ref="O21:P21"/>
    <mergeCell ref="O20:P20"/>
    <mergeCell ref="Q20:S20"/>
    <mergeCell ref="T20:V20"/>
    <mergeCell ref="W20:Y20"/>
    <mergeCell ref="Z20:AB20"/>
    <mergeCell ref="AC20:AG20"/>
    <mergeCell ref="Q19:S19"/>
    <mergeCell ref="T19:V19"/>
    <mergeCell ref="W19:Y19"/>
    <mergeCell ref="Z19:AB19"/>
    <mergeCell ref="AC19:AG19"/>
    <mergeCell ref="O19:P19"/>
    <mergeCell ref="B20:C20"/>
    <mergeCell ref="D20:H20"/>
    <mergeCell ref="I20:J20"/>
    <mergeCell ref="K20:L20"/>
    <mergeCell ref="M20:N20"/>
    <mergeCell ref="B19:C19"/>
    <mergeCell ref="D19:H19"/>
    <mergeCell ref="I19:J19"/>
    <mergeCell ref="K19:L19"/>
    <mergeCell ref="M19:N19"/>
    <mergeCell ref="W17:Y17"/>
    <mergeCell ref="Z17:AB17"/>
    <mergeCell ref="AC17:AG17"/>
    <mergeCell ref="B18:AB18"/>
    <mergeCell ref="AC18:AG18"/>
    <mergeCell ref="T16:V16"/>
    <mergeCell ref="W16:Y16"/>
    <mergeCell ref="Z16:AB16"/>
    <mergeCell ref="AC16:AG16"/>
    <mergeCell ref="B17:C17"/>
    <mergeCell ref="D17:H17"/>
    <mergeCell ref="I17:J17"/>
    <mergeCell ref="K17:L17"/>
    <mergeCell ref="M17:N17"/>
    <mergeCell ref="O17:P17"/>
    <mergeCell ref="B16:C16"/>
    <mergeCell ref="D16:H16"/>
    <mergeCell ref="I16:J16"/>
    <mergeCell ref="K16:L16"/>
    <mergeCell ref="M16:N16"/>
    <mergeCell ref="O16:P16"/>
    <mergeCell ref="Q16:S16"/>
    <mergeCell ref="Q17:S17"/>
    <mergeCell ref="T17:V17"/>
    <mergeCell ref="B14:AB14"/>
    <mergeCell ref="AC14:AG14"/>
    <mergeCell ref="B15:C15"/>
    <mergeCell ref="D15:H15"/>
    <mergeCell ref="I15:J15"/>
    <mergeCell ref="K15:L15"/>
    <mergeCell ref="M15:N15"/>
    <mergeCell ref="O15:P15"/>
    <mergeCell ref="Q15:S15"/>
    <mergeCell ref="T15:V15"/>
    <mergeCell ref="W15:Y15"/>
    <mergeCell ref="Z15:AB15"/>
    <mergeCell ref="AC15:AG15"/>
    <mergeCell ref="O13:P13"/>
    <mergeCell ref="Q13:S13"/>
    <mergeCell ref="T13:V13"/>
    <mergeCell ref="W13:Y13"/>
    <mergeCell ref="Z13:AB13"/>
    <mergeCell ref="AC13:AG13"/>
    <mergeCell ref="Q12:S12"/>
    <mergeCell ref="T12:V12"/>
    <mergeCell ref="W12:Y12"/>
    <mergeCell ref="Z12:AB12"/>
    <mergeCell ref="AC12:AG12"/>
    <mergeCell ref="O12:P12"/>
    <mergeCell ref="B13:C13"/>
    <mergeCell ref="D13:H13"/>
    <mergeCell ref="I13:J13"/>
    <mergeCell ref="K13:L13"/>
    <mergeCell ref="M13:N13"/>
    <mergeCell ref="B12:C12"/>
    <mergeCell ref="D12:H12"/>
    <mergeCell ref="I12:J12"/>
    <mergeCell ref="K12:L12"/>
    <mergeCell ref="M12:N12"/>
    <mergeCell ref="T11:V11"/>
    <mergeCell ref="W11:Y11"/>
    <mergeCell ref="Z11:AB11"/>
    <mergeCell ref="AC11:AG11"/>
    <mergeCell ref="Q10:S10"/>
    <mergeCell ref="T10:V10"/>
    <mergeCell ref="W10:Y10"/>
    <mergeCell ref="Z10:AB10"/>
    <mergeCell ref="AC10:AG10"/>
    <mergeCell ref="T9:V9"/>
    <mergeCell ref="W9:Y9"/>
    <mergeCell ref="Z9:AB9"/>
    <mergeCell ref="AC9:AG9"/>
    <mergeCell ref="B10:C10"/>
    <mergeCell ref="D10:H10"/>
    <mergeCell ref="I10:J10"/>
    <mergeCell ref="K10:L10"/>
    <mergeCell ref="M10:N10"/>
    <mergeCell ref="O10:P10"/>
    <mergeCell ref="D9:H9"/>
    <mergeCell ref="I9:J9"/>
    <mergeCell ref="K9:L9"/>
    <mergeCell ref="B9:C9"/>
    <mergeCell ref="M9:N9"/>
    <mergeCell ref="O9:P9"/>
    <mergeCell ref="Q9:S9"/>
    <mergeCell ref="B11:C11"/>
    <mergeCell ref="D11:H11"/>
    <mergeCell ref="I11:J11"/>
    <mergeCell ref="K11:L11"/>
    <mergeCell ref="M11:N11"/>
    <mergeCell ref="O11:P11"/>
    <mergeCell ref="Q11:S11"/>
    <mergeCell ref="B6:AB6"/>
    <mergeCell ref="AC6:AG6"/>
    <mergeCell ref="B7:AB7"/>
    <mergeCell ref="AC7:AG7"/>
    <mergeCell ref="B8:C8"/>
    <mergeCell ref="D8:H8"/>
    <mergeCell ref="I8:J8"/>
    <mergeCell ref="K8:L8"/>
    <mergeCell ref="M8:N8"/>
    <mergeCell ref="O8:P8"/>
    <mergeCell ref="Q8:S8"/>
    <mergeCell ref="T8:V8"/>
    <mergeCell ref="W8:Y8"/>
    <mergeCell ref="Z8:AB8"/>
    <mergeCell ref="AC8:AG8"/>
    <mergeCell ref="D5:H5"/>
    <mergeCell ref="Q5:S5"/>
    <mergeCell ref="T5:V5"/>
    <mergeCell ref="W5:Y5"/>
    <mergeCell ref="Z5:AB5"/>
    <mergeCell ref="AC5:AG5"/>
    <mergeCell ref="B2:AG2"/>
    <mergeCell ref="B3:AG3"/>
    <mergeCell ref="B4:H4"/>
    <mergeCell ref="I4:J5"/>
    <mergeCell ref="K4:L5"/>
    <mergeCell ref="M4:N5"/>
    <mergeCell ref="O4:P5"/>
    <mergeCell ref="Q4:AB4"/>
    <mergeCell ref="AC4:AG4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EF96-5022-4CAD-858F-76C40D0E8EB8}">
  <dimension ref="B1:AC57"/>
  <sheetViews>
    <sheetView workbookViewId="0">
      <selection activeCell="AA54" sqref="AA54"/>
    </sheetView>
  </sheetViews>
  <sheetFormatPr baseColWidth="10" defaultRowHeight="12.75" x14ac:dyDescent="0.2"/>
  <cols>
    <col min="1" max="1" width="3.83203125" customWidth="1"/>
    <col min="2" max="2" width="8.5" customWidth="1"/>
    <col min="3" max="3" width="4.1640625" customWidth="1"/>
    <col min="10" max="17" width="5.83203125" customWidth="1"/>
    <col min="18" max="25" width="5.33203125" customWidth="1"/>
  </cols>
  <sheetData>
    <row r="1" spans="2:29" ht="115.5" customHeight="1" x14ac:dyDescent="0.2"/>
    <row r="2" spans="2:29" ht="96.75" customHeight="1" x14ac:dyDescent="0.3">
      <c r="B2" s="174" t="s">
        <v>125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</row>
    <row r="3" spans="2:29" ht="92.25" customHeight="1" x14ac:dyDescent="0.35">
      <c r="B3" s="96" t="s">
        <v>315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2:29" ht="15" customHeight="1" x14ac:dyDescent="0.2">
      <c r="B4" s="115" t="s">
        <v>0</v>
      </c>
      <c r="C4" s="117"/>
      <c r="D4" s="117"/>
      <c r="E4" s="117"/>
      <c r="F4" s="117"/>
      <c r="G4" s="117"/>
      <c r="H4" s="117"/>
      <c r="I4" s="117"/>
      <c r="J4" s="101" t="s">
        <v>126</v>
      </c>
      <c r="K4" s="102"/>
      <c r="L4" s="101" t="s">
        <v>127</v>
      </c>
      <c r="M4" s="105"/>
      <c r="N4" s="101" t="s">
        <v>128</v>
      </c>
      <c r="O4" s="105"/>
      <c r="P4" s="176" t="s">
        <v>129</v>
      </c>
      <c r="Q4" s="177"/>
      <c r="R4" s="114"/>
      <c r="S4" s="114"/>
      <c r="T4" s="114"/>
      <c r="U4" s="114"/>
      <c r="V4" s="114"/>
      <c r="W4" s="114"/>
      <c r="X4" s="114"/>
      <c r="Y4" s="114"/>
      <c r="Z4" s="15"/>
      <c r="AA4" s="15"/>
      <c r="AB4" s="15"/>
      <c r="AC4" s="15"/>
    </row>
    <row r="5" spans="2:29" ht="14.1" customHeight="1" x14ac:dyDescent="0.2">
      <c r="B5" s="115" t="s">
        <v>1</v>
      </c>
      <c r="C5" s="117"/>
      <c r="D5" s="116"/>
      <c r="E5" s="124" t="s">
        <v>191</v>
      </c>
      <c r="F5" s="117"/>
      <c r="G5" s="117"/>
      <c r="H5" s="117"/>
      <c r="I5" s="117"/>
      <c r="J5" s="103"/>
      <c r="K5" s="104"/>
      <c r="L5" s="103"/>
      <c r="M5" s="106"/>
      <c r="N5" s="103"/>
      <c r="O5" s="106"/>
      <c r="P5" s="177"/>
      <c r="Q5" s="177"/>
      <c r="R5" s="117" t="s">
        <v>3</v>
      </c>
      <c r="S5" s="117"/>
      <c r="T5" s="115" t="s">
        <v>3</v>
      </c>
      <c r="U5" s="117"/>
      <c r="V5" s="115" t="s">
        <v>3</v>
      </c>
      <c r="W5" s="117"/>
      <c r="X5" s="115" t="s">
        <v>3</v>
      </c>
      <c r="Y5" s="117"/>
      <c r="Z5" s="15"/>
      <c r="AA5" s="15"/>
      <c r="AB5" s="15"/>
      <c r="AC5" s="15"/>
    </row>
    <row r="6" spans="2:29" ht="15" customHeight="1" x14ac:dyDescent="0.2">
      <c r="B6" s="125" t="s">
        <v>130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78"/>
      <c r="Q6" s="178"/>
      <c r="R6" s="126"/>
      <c r="S6" s="126"/>
      <c r="T6" s="126"/>
      <c r="U6" s="126"/>
      <c r="V6" s="126"/>
      <c r="W6" s="126"/>
      <c r="X6" s="126"/>
      <c r="Y6" s="126"/>
      <c r="Z6" s="15"/>
      <c r="AA6" s="15"/>
      <c r="AB6" s="15"/>
      <c r="AC6" s="15"/>
    </row>
    <row r="7" spans="2:29" ht="14.1" customHeight="1" x14ac:dyDescent="0.2">
      <c r="B7" s="80" t="s">
        <v>230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15"/>
      <c r="AA7" s="15"/>
      <c r="AB7" s="15"/>
      <c r="AC7" s="15"/>
    </row>
    <row r="8" spans="2:29" ht="15" customHeight="1" x14ac:dyDescent="0.2">
      <c r="B8" s="80" t="s">
        <v>316</v>
      </c>
      <c r="C8" s="81"/>
      <c r="D8" s="76"/>
      <c r="E8" s="49" t="s">
        <v>318</v>
      </c>
      <c r="F8" s="50"/>
      <c r="G8" s="50"/>
      <c r="H8" s="50"/>
      <c r="I8" s="50"/>
      <c r="J8" s="75"/>
      <c r="K8" s="76"/>
      <c r="L8" s="52" t="s">
        <v>296</v>
      </c>
      <c r="M8" s="55"/>
      <c r="N8" s="36"/>
      <c r="O8" s="37"/>
      <c r="P8" s="368" t="s">
        <v>296</v>
      </c>
      <c r="Q8" s="369"/>
      <c r="R8" s="299">
        <v>0.5</v>
      </c>
      <c r="S8" s="300"/>
      <c r="T8" s="299">
        <v>1</v>
      </c>
      <c r="U8" s="300"/>
      <c r="V8" s="365">
        <v>0.5</v>
      </c>
      <c r="W8" s="366"/>
      <c r="X8" s="299">
        <v>2</v>
      </c>
      <c r="Y8" s="300"/>
      <c r="Z8" s="15"/>
      <c r="AA8" s="15"/>
      <c r="AB8" s="15"/>
      <c r="AC8" s="15"/>
    </row>
    <row r="9" spans="2:29" ht="14.1" customHeight="1" x14ac:dyDescent="0.2">
      <c r="B9" s="80" t="s">
        <v>317</v>
      </c>
      <c r="C9" s="81"/>
      <c r="D9" s="76"/>
      <c r="E9" s="49" t="s">
        <v>319</v>
      </c>
      <c r="F9" s="50"/>
      <c r="G9" s="50"/>
      <c r="H9" s="50"/>
      <c r="I9" s="50"/>
      <c r="J9" s="226"/>
      <c r="K9" s="227"/>
      <c r="L9" s="367" t="s">
        <v>320</v>
      </c>
      <c r="M9" s="142"/>
      <c r="N9" s="193" t="s">
        <v>198</v>
      </c>
      <c r="O9" s="194"/>
      <c r="P9" s="359" t="s">
        <v>248</v>
      </c>
      <c r="Q9" s="360"/>
      <c r="R9" s="361">
        <v>0.5</v>
      </c>
      <c r="S9" s="362"/>
      <c r="T9" s="363">
        <v>1</v>
      </c>
      <c r="U9" s="364"/>
      <c r="V9" s="363">
        <v>0.5</v>
      </c>
      <c r="W9" s="364"/>
      <c r="X9" s="363">
        <v>2</v>
      </c>
      <c r="Y9" s="364"/>
      <c r="Z9" s="15"/>
      <c r="AA9" s="15"/>
      <c r="AB9" s="15"/>
      <c r="AC9" s="15"/>
    </row>
    <row r="10" spans="2:29" ht="14.1" customHeight="1" x14ac:dyDescent="0.2">
      <c r="B10" s="16" t="s">
        <v>142</v>
      </c>
      <c r="C10" s="17"/>
      <c r="D10" s="17"/>
      <c r="E10" s="17"/>
      <c r="F10" s="17"/>
      <c r="G10" s="17"/>
      <c r="H10" s="17"/>
      <c r="I10" s="17"/>
      <c r="J10" s="287"/>
      <c r="K10" s="292"/>
      <c r="L10" s="188" t="s">
        <v>192</v>
      </c>
      <c r="M10" s="189"/>
      <c r="N10" s="41" t="s">
        <v>369</v>
      </c>
      <c r="O10" s="42"/>
      <c r="P10" s="293" t="s">
        <v>310</v>
      </c>
      <c r="Q10" s="291"/>
      <c r="R10" s="19">
        <v>1</v>
      </c>
      <c r="S10" s="20"/>
      <c r="T10" s="19">
        <v>2</v>
      </c>
      <c r="U10" s="20"/>
      <c r="V10" s="19">
        <v>1</v>
      </c>
      <c r="W10" s="20"/>
      <c r="X10" s="19">
        <v>4</v>
      </c>
      <c r="Y10" s="20"/>
      <c r="Z10" s="3"/>
      <c r="AA10" s="3"/>
      <c r="AB10" s="3"/>
      <c r="AC10" s="3"/>
    </row>
    <row r="11" spans="2:29" ht="15" customHeight="1" x14ac:dyDescent="0.2">
      <c r="B11" s="75" t="s">
        <v>216</v>
      </c>
      <c r="C11" s="81"/>
      <c r="D11" s="81"/>
      <c r="E11" s="81"/>
      <c r="F11" s="81"/>
      <c r="G11" s="81"/>
      <c r="H11" s="81"/>
      <c r="I11" s="81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5"/>
      <c r="AA11" s="15"/>
      <c r="AB11" s="15"/>
      <c r="AC11" s="15"/>
    </row>
    <row r="12" spans="2:29" ht="14.1" customHeight="1" x14ac:dyDescent="0.3">
      <c r="B12" s="75" t="s">
        <v>321</v>
      </c>
      <c r="C12" s="81" t="s">
        <v>321</v>
      </c>
      <c r="D12" s="76" t="s">
        <v>321</v>
      </c>
      <c r="E12" s="347" t="s">
        <v>329</v>
      </c>
      <c r="F12" s="357" t="s">
        <v>329</v>
      </c>
      <c r="G12" s="357" t="s">
        <v>329</v>
      </c>
      <c r="H12" s="357" t="s">
        <v>329</v>
      </c>
      <c r="I12" s="358" t="s">
        <v>329</v>
      </c>
      <c r="J12" s="52">
        <v>16</v>
      </c>
      <c r="K12" s="53">
        <v>16</v>
      </c>
      <c r="L12" s="349">
        <v>16</v>
      </c>
      <c r="M12" s="350">
        <v>16</v>
      </c>
      <c r="N12" s="47"/>
      <c r="O12" s="82"/>
      <c r="P12" s="353" t="s">
        <v>175</v>
      </c>
      <c r="Q12" s="354"/>
      <c r="R12" s="299">
        <v>3.5</v>
      </c>
      <c r="S12" s="300"/>
      <c r="T12" s="72"/>
      <c r="U12" s="73"/>
      <c r="V12" s="297"/>
      <c r="W12" s="298"/>
      <c r="X12" s="297">
        <v>3.5</v>
      </c>
      <c r="Y12" s="298"/>
      <c r="Z12" s="15"/>
      <c r="AA12" s="15"/>
      <c r="AB12" s="15"/>
      <c r="AC12" s="15"/>
    </row>
    <row r="13" spans="2:29" ht="15" customHeight="1" x14ac:dyDescent="0.2">
      <c r="B13" s="75" t="s">
        <v>322</v>
      </c>
      <c r="C13" s="81" t="s">
        <v>322</v>
      </c>
      <c r="D13" s="76" t="s">
        <v>322</v>
      </c>
      <c r="E13" s="347" t="s">
        <v>330</v>
      </c>
      <c r="F13" s="348" t="s">
        <v>330</v>
      </c>
      <c r="G13" s="348" t="s">
        <v>330</v>
      </c>
      <c r="H13" s="348" t="s">
        <v>330</v>
      </c>
      <c r="I13" s="348" t="s">
        <v>330</v>
      </c>
      <c r="J13" s="36">
        <v>16</v>
      </c>
      <c r="K13" s="38">
        <v>16</v>
      </c>
      <c r="L13" s="355">
        <v>16</v>
      </c>
      <c r="M13" s="356">
        <v>16</v>
      </c>
      <c r="N13" s="83"/>
      <c r="O13" s="78"/>
      <c r="P13" s="353" t="s">
        <v>175</v>
      </c>
      <c r="Q13" s="354"/>
      <c r="R13" s="72">
        <v>3.5</v>
      </c>
      <c r="S13" s="73"/>
      <c r="T13" s="72"/>
      <c r="U13" s="73"/>
      <c r="V13" s="72"/>
      <c r="W13" s="73"/>
      <c r="X13" s="72">
        <v>3.5</v>
      </c>
      <c r="Y13" s="73"/>
      <c r="Z13" s="15"/>
      <c r="AA13" s="15"/>
      <c r="AB13" s="15"/>
      <c r="AC13" s="15"/>
    </row>
    <row r="14" spans="2:29" ht="15" customHeight="1" x14ac:dyDescent="0.3">
      <c r="B14" s="75" t="s">
        <v>323</v>
      </c>
      <c r="C14" s="81" t="s">
        <v>323</v>
      </c>
      <c r="D14" s="76" t="s">
        <v>323</v>
      </c>
      <c r="E14" s="347" t="s">
        <v>331</v>
      </c>
      <c r="F14" s="348" t="s">
        <v>331</v>
      </c>
      <c r="G14" s="348" t="s">
        <v>331</v>
      </c>
      <c r="H14" s="348" t="s">
        <v>331</v>
      </c>
      <c r="I14" s="348" t="s">
        <v>331</v>
      </c>
      <c r="J14" s="36">
        <v>14</v>
      </c>
      <c r="K14" s="38">
        <v>14</v>
      </c>
      <c r="L14" s="349">
        <v>16</v>
      </c>
      <c r="M14" s="350">
        <v>16</v>
      </c>
      <c r="N14" s="47"/>
      <c r="O14" s="82"/>
      <c r="P14" s="353" t="s">
        <v>308</v>
      </c>
      <c r="Q14" s="354"/>
      <c r="R14" s="72">
        <v>3</v>
      </c>
      <c r="S14" s="73"/>
      <c r="T14" s="72"/>
      <c r="U14" s="73"/>
      <c r="V14" s="72"/>
      <c r="W14" s="73"/>
      <c r="X14" s="72">
        <v>3</v>
      </c>
      <c r="Y14" s="73"/>
      <c r="Z14" s="15"/>
      <c r="AA14" s="15"/>
      <c r="AB14" s="15"/>
      <c r="AC14" s="15"/>
    </row>
    <row r="15" spans="2:29" ht="14.1" customHeight="1" x14ac:dyDescent="0.3">
      <c r="B15" s="75" t="s">
        <v>324</v>
      </c>
      <c r="C15" s="81" t="s">
        <v>324</v>
      </c>
      <c r="D15" s="76" t="s">
        <v>324</v>
      </c>
      <c r="E15" s="347" t="s">
        <v>332</v>
      </c>
      <c r="F15" s="348" t="s">
        <v>332</v>
      </c>
      <c r="G15" s="348" t="s">
        <v>332</v>
      </c>
      <c r="H15" s="348" t="s">
        <v>332</v>
      </c>
      <c r="I15" s="348" t="s">
        <v>332</v>
      </c>
      <c r="J15" s="36">
        <v>16</v>
      </c>
      <c r="K15" s="38">
        <v>16</v>
      </c>
      <c r="L15" s="349">
        <v>16</v>
      </c>
      <c r="M15" s="350">
        <v>16</v>
      </c>
      <c r="N15" s="83"/>
      <c r="O15" s="78"/>
      <c r="P15" s="351" t="s">
        <v>175</v>
      </c>
      <c r="Q15" s="352"/>
      <c r="R15" s="72"/>
      <c r="S15" s="73"/>
      <c r="T15" s="72">
        <v>4.5</v>
      </c>
      <c r="U15" s="73"/>
      <c r="V15" s="72"/>
      <c r="W15" s="73"/>
      <c r="X15" s="72">
        <v>5.5</v>
      </c>
      <c r="Y15" s="73"/>
      <c r="Z15" s="15"/>
      <c r="AA15" s="15"/>
      <c r="AB15" s="15"/>
      <c r="AC15" s="15"/>
    </row>
    <row r="16" spans="2:29" ht="14.1" customHeight="1" x14ac:dyDescent="0.3">
      <c r="B16" s="75" t="s">
        <v>325</v>
      </c>
      <c r="C16" s="81" t="s">
        <v>325</v>
      </c>
      <c r="D16" s="76" t="s">
        <v>325</v>
      </c>
      <c r="E16" s="341" t="s">
        <v>333</v>
      </c>
      <c r="F16" s="342" t="s">
        <v>333</v>
      </c>
      <c r="G16" s="342" t="s">
        <v>333</v>
      </c>
      <c r="H16" s="342" t="s">
        <v>333</v>
      </c>
      <c r="I16" s="342" t="s">
        <v>333</v>
      </c>
      <c r="J16" s="36">
        <v>16</v>
      </c>
      <c r="K16" s="38">
        <v>16</v>
      </c>
      <c r="L16" s="343">
        <v>16</v>
      </c>
      <c r="M16" s="344">
        <v>16</v>
      </c>
      <c r="N16" s="345"/>
      <c r="O16" s="346"/>
      <c r="P16" s="339" t="s">
        <v>175</v>
      </c>
      <c r="Q16" s="340"/>
      <c r="R16" s="334"/>
      <c r="S16" s="311"/>
      <c r="T16" s="72">
        <v>4.5</v>
      </c>
      <c r="U16" s="73"/>
      <c r="V16" s="334"/>
      <c r="W16" s="311"/>
      <c r="X16" s="334">
        <v>4.5</v>
      </c>
      <c r="Y16" s="311"/>
      <c r="Z16" s="15"/>
      <c r="AA16" s="15"/>
      <c r="AB16" s="15"/>
      <c r="AC16" s="15"/>
    </row>
    <row r="17" spans="2:29" ht="14.1" customHeight="1" x14ac:dyDescent="0.3">
      <c r="B17" s="317" t="s">
        <v>326</v>
      </c>
      <c r="C17" s="318" t="s">
        <v>326</v>
      </c>
      <c r="D17" s="319" t="s">
        <v>326</v>
      </c>
      <c r="E17" s="320" t="s">
        <v>334</v>
      </c>
      <c r="F17" s="320" t="s">
        <v>334</v>
      </c>
      <c r="G17" s="320" t="s">
        <v>334</v>
      </c>
      <c r="H17" s="320" t="s">
        <v>334</v>
      </c>
      <c r="I17" s="320" t="s">
        <v>334</v>
      </c>
      <c r="J17" s="314">
        <v>16</v>
      </c>
      <c r="K17" s="37">
        <v>16</v>
      </c>
      <c r="L17" s="316">
        <v>16</v>
      </c>
      <c r="M17" s="316">
        <v>16</v>
      </c>
      <c r="N17" s="212"/>
      <c r="O17" s="212"/>
      <c r="P17" s="312" t="s">
        <v>175</v>
      </c>
      <c r="Q17" s="313"/>
      <c r="R17" s="309"/>
      <c r="S17" s="309"/>
      <c r="T17" s="310"/>
      <c r="U17" s="311"/>
      <c r="V17" s="271">
        <v>3.5</v>
      </c>
      <c r="W17" s="273"/>
      <c r="X17" s="308">
        <v>3.5</v>
      </c>
      <c r="Y17" s="308"/>
      <c r="Z17" s="3"/>
      <c r="AA17" s="3"/>
      <c r="AB17" s="3"/>
      <c r="AC17" s="3"/>
    </row>
    <row r="18" spans="2:29" ht="14.1" customHeight="1" x14ac:dyDescent="0.3">
      <c r="B18" s="244" t="s">
        <v>327</v>
      </c>
      <c r="C18" s="218" t="s">
        <v>327</v>
      </c>
      <c r="D18" s="245" t="s">
        <v>327</v>
      </c>
      <c r="E18" s="320" t="s">
        <v>335</v>
      </c>
      <c r="F18" s="320" t="s">
        <v>335</v>
      </c>
      <c r="G18" s="320" t="s">
        <v>335</v>
      </c>
      <c r="H18" s="320" t="s">
        <v>335</v>
      </c>
      <c r="I18" s="320" t="s">
        <v>335</v>
      </c>
      <c r="J18" s="314">
        <v>14</v>
      </c>
      <c r="K18" s="37">
        <v>14</v>
      </c>
      <c r="L18" s="316">
        <v>14</v>
      </c>
      <c r="M18" s="316">
        <v>14</v>
      </c>
      <c r="N18" s="212"/>
      <c r="O18" s="212"/>
      <c r="P18" s="312" t="s">
        <v>337</v>
      </c>
      <c r="Q18" s="313"/>
      <c r="R18" s="308"/>
      <c r="S18" s="308"/>
      <c r="T18" s="308"/>
      <c r="U18" s="308"/>
      <c r="V18" s="308">
        <v>3.5</v>
      </c>
      <c r="W18" s="308"/>
      <c r="X18" s="308">
        <v>3.5</v>
      </c>
      <c r="Y18" s="308"/>
      <c r="Z18" s="3"/>
      <c r="AA18" s="3"/>
      <c r="AB18" s="3"/>
      <c r="AC18" s="3"/>
    </row>
    <row r="19" spans="2:29" ht="14.1" customHeight="1" x14ac:dyDescent="0.3">
      <c r="B19" s="244" t="s">
        <v>328</v>
      </c>
      <c r="C19" s="218" t="s">
        <v>328</v>
      </c>
      <c r="D19" s="245" t="s">
        <v>328</v>
      </c>
      <c r="E19" s="321" t="s">
        <v>336</v>
      </c>
      <c r="F19" s="321" t="s">
        <v>336</v>
      </c>
      <c r="G19" s="321" t="s">
        <v>336</v>
      </c>
      <c r="H19" s="321" t="s">
        <v>336</v>
      </c>
      <c r="I19" s="321" t="s">
        <v>336</v>
      </c>
      <c r="J19" s="315">
        <v>14</v>
      </c>
      <c r="K19" s="194">
        <v>14</v>
      </c>
      <c r="L19" s="316">
        <v>14</v>
      </c>
      <c r="M19" s="316">
        <v>14</v>
      </c>
      <c r="N19" s="212"/>
      <c r="O19" s="212"/>
      <c r="P19" s="312" t="s">
        <v>337</v>
      </c>
      <c r="Q19" s="313"/>
      <c r="R19" s="308"/>
      <c r="S19" s="308"/>
      <c r="T19" s="308"/>
      <c r="U19" s="308"/>
      <c r="V19" s="308">
        <v>3.5</v>
      </c>
      <c r="W19" s="308"/>
      <c r="X19" s="308">
        <v>3.5</v>
      </c>
      <c r="Y19" s="308"/>
      <c r="Z19" s="3"/>
      <c r="AA19" s="3"/>
      <c r="AB19" s="3"/>
      <c r="AC19" s="3"/>
    </row>
    <row r="20" spans="2:29" ht="14.1" customHeight="1" x14ac:dyDescent="0.2">
      <c r="B20" s="16" t="s">
        <v>142</v>
      </c>
      <c r="C20" s="17"/>
      <c r="D20" s="17"/>
      <c r="E20" s="17"/>
      <c r="F20" s="17"/>
      <c r="G20" s="17"/>
      <c r="H20" s="17"/>
      <c r="I20" s="17"/>
      <c r="J20" s="293">
        <v>122</v>
      </c>
      <c r="K20" s="294"/>
      <c r="L20" s="287">
        <f>SUM(L12:L19)</f>
        <v>124</v>
      </c>
      <c r="M20" s="288"/>
      <c r="N20" s="295"/>
      <c r="O20" s="296"/>
      <c r="P20" s="287">
        <f>SUM(J20:O20)</f>
        <v>246</v>
      </c>
      <c r="Q20" s="288"/>
      <c r="R20" s="289">
        <f>SUM(R12:S19)</f>
        <v>10</v>
      </c>
      <c r="S20" s="290"/>
      <c r="T20" s="289">
        <f>SUM(T15:U19)</f>
        <v>9</v>
      </c>
      <c r="U20" s="290"/>
      <c r="V20" s="289">
        <f>SUM(V17:W19)</f>
        <v>10.5</v>
      </c>
      <c r="W20" s="290"/>
      <c r="X20" s="289">
        <f>SUM(X12:X19)</f>
        <v>30.5</v>
      </c>
      <c r="Y20" s="290"/>
      <c r="Z20" s="3"/>
      <c r="AA20" s="3"/>
      <c r="AB20" s="3"/>
      <c r="AC20" s="3"/>
    </row>
    <row r="21" spans="2:29" ht="15" customHeight="1" x14ac:dyDescent="0.2">
      <c r="B21" s="338" t="s">
        <v>215</v>
      </c>
      <c r="C21" s="335"/>
      <c r="D21" s="335"/>
      <c r="E21" s="335"/>
      <c r="F21" s="335"/>
      <c r="G21" s="335"/>
      <c r="H21" s="335"/>
      <c r="I21" s="335"/>
      <c r="J21" s="335"/>
      <c r="K21" s="335"/>
      <c r="L21" s="180"/>
      <c r="M21" s="180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15"/>
      <c r="AA21" s="15"/>
      <c r="AB21" s="15"/>
      <c r="AC21" s="15"/>
    </row>
    <row r="22" spans="2:29" ht="14.1" customHeight="1" x14ac:dyDescent="0.2">
      <c r="B22" s="80" t="s">
        <v>338</v>
      </c>
      <c r="C22" s="81" t="s">
        <v>338</v>
      </c>
      <c r="D22" s="76" t="s">
        <v>338</v>
      </c>
      <c r="E22" s="54" t="s">
        <v>346</v>
      </c>
      <c r="F22" s="50" t="s">
        <v>346</v>
      </c>
      <c r="G22" s="50" t="s">
        <v>346</v>
      </c>
      <c r="H22" s="50" t="s">
        <v>346</v>
      </c>
      <c r="I22" s="50" t="s">
        <v>346</v>
      </c>
      <c r="J22" s="36">
        <v>16</v>
      </c>
      <c r="K22" s="38">
        <v>16</v>
      </c>
      <c r="L22" s="75">
        <v>16</v>
      </c>
      <c r="M22" s="81">
        <v>16</v>
      </c>
      <c r="N22" s="47"/>
      <c r="O22" s="82"/>
      <c r="P22" s="75" t="s">
        <v>175</v>
      </c>
      <c r="Q22" s="76"/>
      <c r="R22" s="72">
        <v>5</v>
      </c>
      <c r="S22" s="74"/>
      <c r="T22" s="297"/>
      <c r="U22" s="337"/>
      <c r="V22" s="297"/>
      <c r="W22" s="337"/>
      <c r="X22" s="299">
        <v>5</v>
      </c>
      <c r="Y22" s="300"/>
      <c r="Z22" s="15"/>
      <c r="AA22" s="15"/>
      <c r="AB22" s="15"/>
      <c r="AC22" s="15"/>
    </row>
    <row r="23" spans="2:29" ht="15" customHeight="1" x14ac:dyDescent="0.2">
      <c r="B23" s="183" t="s">
        <v>339</v>
      </c>
      <c r="C23" s="184" t="s">
        <v>339</v>
      </c>
      <c r="D23" s="185" t="s">
        <v>339</v>
      </c>
      <c r="E23" s="137" t="s">
        <v>347</v>
      </c>
      <c r="F23" s="138" t="s">
        <v>347</v>
      </c>
      <c r="G23" s="138" t="s">
        <v>347</v>
      </c>
      <c r="H23" s="138" t="s">
        <v>347</v>
      </c>
      <c r="I23" s="138" t="s">
        <v>347</v>
      </c>
      <c r="J23" s="135">
        <v>16</v>
      </c>
      <c r="K23" s="307">
        <v>16</v>
      </c>
      <c r="L23" s="187">
        <v>16</v>
      </c>
      <c r="M23" s="184">
        <v>16</v>
      </c>
      <c r="N23" s="151"/>
      <c r="O23" s="152"/>
      <c r="P23" s="75" t="s">
        <v>175</v>
      </c>
      <c r="Q23" s="76"/>
      <c r="R23" s="301">
        <v>5</v>
      </c>
      <c r="S23" s="302"/>
      <c r="T23" s="303"/>
      <c r="U23" s="304"/>
      <c r="V23" s="303"/>
      <c r="W23" s="304"/>
      <c r="X23" s="305">
        <v>5</v>
      </c>
      <c r="Y23" s="306"/>
      <c r="Z23" s="15"/>
      <c r="AA23" s="15"/>
      <c r="AB23" s="15"/>
      <c r="AC23" s="15"/>
    </row>
    <row r="24" spans="2:29" ht="14.1" customHeight="1" x14ac:dyDescent="0.2">
      <c r="B24" s="80" t="s">
        <v>340</v>
      </c>
      <c r="C24" s="81" t="s">
        <v>340</v>
      </c>
      <c r="D24" s="76" t="s">
        <v>340</v>
      </c>
      <c r="E24" s="49" t="s">
        <v>348</v>
      </c>
      <c r="F24" s="50" t="s">
        <v>348</v>
      </c>
      <c r="G24" s="50" t="s">
        <v>348</v>
      </c>
      <c r="H24" s="50" t="s">
        <v>348</v>
      </c>
      <c r="I24" s="50" t="s">
        <v>348</v>
      </c>
      <c r="J24" s="75">
        <v>16</v>
      </c>
      <c r="K24" s="76">
        <v>16</v>
      </c>
      <c r="L24" s="75">
        <v>16</v>
      </c>
      <c r="M24" s="81">
        <v>16</v>
      </c>
      <c r="N24" s="47"/>
      <c r="O24" s="82"/>
      <c r="P24" s="75" t="s">
        <v>175</v>
      </c>
      <c r="Q24" s="76"/>
      <c r="R24" s="297"/>
      <c r="S24" s="298"/>
      <c r="T24" s="72">
        <v>3</v>
      </c>
      <c r="U24" s="73"/>
      <c r="V24" s="297"/>
      <c r="W24" s="298"/>
      <c r="X24" s="299">
        <v>3</v>
      </c>
      <c r="Y24" s="300"/>
      <c r="Z24" s="15"/>
      <c r="AA24" s="15"/>
      <c r="AB24" s="15"/>
      <c r="AC24" s="15"/>
    </row>
    <row r="25" spans="2:29" ht="14.1" customHeight="1" x14ac:dyDescent="0.2">
      <c r="B25" s="80" t="s">
        <v>341</v>
      </c>
      <c r="C25" s="81" t="s">
        <v>341</v>
      </c>
      <c r="D25" s="76" t="s">
        <v>341</v>
      </c>
      <c r="E25" s="49" t="s">
        <v>349</v>
      </c>
      <c r="F25" s="50" t="s">
        <v>349</v>
      </c>
      <c r="G25" s="50" t="s">
        <v>349</v>
      </c>
      <c r="H25" s="50" t="s">
        <v>349</v>
      </c>
      <c r="I25" s="50" t="s">
        <v>349</v>
      </c>
      <c r="J25" s="75">
        <v>16</v>
      </c>
      <c r="K25" s="76">
        <v>16</v>
      </c>
      <c r="L25" s="75">
        <v>16</v>
      </c>
      <c r="M25" s="81">
        <v>16</v>
      </c>
      <c r="N25" s="47"/>
      <c r="O25" s="82"/>
      <c r="P25" s="75" t="s">
        <v>175</v>
      </c>
      <c r="Q25" s="76"/>
      <c r="R25" s="297"/>
      <c r="S25" s="298"/>
      <c r="T25" s="72">
        <v>3</v>
      </c>
      <c r="U25" s="73"/>
      <c r="V25" s="297"/>
      <c r="W25" s="298"/>
      <c r="X25" s="299">
        <v>3</v>
      </c>
      <c r="Y25" s="300"/>
      <c r="Z25" s="15"/>
      <c r="AA25" s="15"/>
      <c r="AB25" s="15"/>
      <c r="AC25" s="15"/>
    </row>
    <row r="26" spans="2:29" ht="14.1" customHeight="1" x14ac:dyDescent="0.2">
      <c r="B26" s="80" t="s">
        <v>342</v>
      </c>
      <c r="C26" s="81" t="s">
        <v>342</v>
      </c>
      <c r="D26" s="76" t="s">
        <v>342</v>
      </c>
      <c r="E26" s="49" t="s">
        <v>350</v>
      </c>
      <c r="F26" s="50" t="s">
        <v>350</v>
      </c>
      <c r="G26" s="50" t="s">
        <v>350</v>
      </c>
      <c r="H26" s="50" t="s">
        <v>350</v>
      </c>
      <c r="I26" s="50" t="s">
        <v>350</v>
      </c>
      <c r="J26" s="75">
        <v>14</v>
      </c>
      <c r="K26" s="76">
        <v>14</v>
      </c>
      <c r="L26" s="75">
        <v>16</v>
      </c>
      <c r="M26" s="81">
        <v>16</v>
      </c>
      <c r="N26" s="47"/>
      <c r="O26" s="82"/>
      <c r="P26" s="75" t="s">
        <v>308</v>
      </c>
      <c r="Q26" s="76"/>
      <c r="R26" s="297"/>
      <c r="S26" s="298"/>
      <c r="T26" s="72">
        <v>3</v>
      </c>
      <c r="U26" s="73"/>
      <c r="V26" s="297"/>
      <c r="W26" s="298"/>
      <c r="X26" s="299">
        <v>3</v>
      </c>
      <c r="Y26" s="300"/>
      <c r="Z26" s="15"/>
      <c r="AA26" s="15"/>
      <c r="AB26" s="15"/>
      <c r="AC26" s="15"/>
    </row>
    <row r="27" spans="2:29" ht="15" customHeight="1" x14ac:dyDescent="0.2">
      <c r="B27" s="183" t="s">
        <v>343</v>
      </c>
      <c r="C27" s="184" t="s">
        <v>343</v>
      </c>
      <c r="D27" s="185" t="s">
        <v>343</v>
      </c>
      <c r="E27" s="137" t="s">
        <v>351</v>
      </c>
      <c r="F27" s="138" t="s">
        <v>351</v>
      </c>
      <c r="G27" s="138" t="s">
        <v>351</v>
      </c>
      <c r="H27" s="138" t="s">
        <v>351</v>
      </c>
      <c r="I27" s="138" t="s">
        <v>351</v>
      </c>
      <c r="J27" s="135">
        <v>16</v>
      </c>
      <c r="K27" s="307">
        <v>16</v>
      </c>
      <c r="L27" s="187">
        <v>16</v>
      </c>
      <c r="M27" s="184">
        <v>16</v>
      </c>
      <c r="N27" s="151"/>
      <c r="O27" s="152"/>
      <c r="P27" s="75" t="s">
        <v>175</v>
      </c>
      <c r="Q27" s="76"/>
      <c r="R27" s="301"/>
      <c r="S27" s="302"/>
      <c r="T27" s="303"/>
      <c r="U27" s="304"/>
      <c r="V27" s="303">
        <v>4</v>
      </c>
      <c r="W27" s="304"/>
      <c r="X27" s="305">
        <v>4</v>
      </c>
      <c r="Y27" s="306"/>
      <c r="Z27" s="15"/>
      <c r="AA27" s="15"/>
      <c r="AB27" s="15"/>
      <c r="AC27" s="15"/>
    </row>
    <row r="28" spans="2:29" ht="15" customHeight="1" x14ac:dyDescent="0.2">
      <c r="B28" s="80" t="s">
        <v>344</v>
      </c>
      <c r="C28" s="81" t="s">
        <v>344</v>
      </c>
      <c r="D28" s="76" t="s">
        <v>344</v>
      </c>
      <c r="E28" s="49" t="s">
        <v>352</v>
      </c>
      <c r="F28" s="50" t="s">
        <v>352</v>
      </c>
      <c r="G28" s="50" t="s">
        <v>352</v>
      </c>
      <c r="H28" s="50" t="s">
        <v>352</v>
      </c>
      <c r="I28" s="50" t="s">
        <v>352</v>
      </c>
      <c r="J28" s="75">
        <v>14</v>
      </c>
      <c r="K28" s="76">
        <v>14</v>
      </c>
      <c r="L28" s="75">
        <v>16</v>
      </c>
      <c r="M28" s="81">
        <v>16</v>
      </c>
      <c r="N28" s="47"/>
      <c r="O28" s="82"/>
      <c r="P28" s="75" t="s">
        <v>308</v>
      </c>
      <c r="Q28" s="76"/>
      <c r="R28" s="297"/>
      <c r="S28" s="298"/>
      <c r="T28" s="72"/>
      <c r="U28" s="73"/>
      <c r="V28" s="297">
        <v>3</v>
      </c>
      <c r="W28" s="298"/>
      <c r="X28" s="299">
        <v>3</v>
      </c>
      <c r="Y28" s="300"/>
      <c r="Z28" s="15"/>
      <c r="AA28" s="15"/>
      <c r="AB28" s="15"/>
      <c r="AC28" s="15"/>
    </row>
    <row r="29" spans="2:29" ht="14.1" customHeight="1" x14ac:dyDescent="0.2">
      <c r="B29" s="80" t="s">
        <v>345</v>
      </c>
      <c r="C29" s="81" t="s">
        <v>345</v>
      </c>
      <c r="D29" s="76" t="s">
        <v>345</v>
      </c>
      <c r="E29" s="49" t="s">
        <v>353</v>
      </c>
      <c r="F29" s="50" t="s">
        <v>353</v>
      </c>
      <c r="G29" s="50" t="s">
        <v>353</v>
      </c>
      <c r="H29" s="50" t="s">
        <v>353</v>
      </c>
      <c r="I29" s="50" t="s">
        <v>353</v>
      </c>
      <c r="J29" s="179">
        <v>14</v>
      </c>
      <c r="K29" s="227">
        <v>14</v>
      </c>
      <c r="L29" s="226">
        <v>14</v>
      </c>
      <c r="M29" s="180">
        <v>14</v>
      </c>
      <c r="N29" s="143"/>
      <c r="O29" s="144"/>
      <c r="P29" s="179" t="s">
        <v>337</v>
      </c>
      <c r="Q29" s="336"/>
      <c r="R29" s="332"/>
      <c r="S29" s="333"/>
      <c r="T29" s="332"/>
      <c r="U29" s="333"/>
      <c r="V29" s="332">
        <v>3</v>
      </c>
      <c r="W29" s="333"/>
      <c r="X29" s="334">
        <v>3</v>
      </c>
      <c r="Y29" s="311"/>
      <c r="Z29" s="15"/>
      <c r="AA29" s="15"/>
      <c r="AB29" s="15"/>
      <c r="AC29" s="15"/>
    </row>
    <row r="30" spans="2:29" ht="14.1" customHeight="1" x14ac:dyDescent="0.2">
      <c r="B30" s="16" t="s">
        <v>142</v>
      </c>
      <c r="C30" s="17"/>
      <c r="D30" s="17"/>
      <c r="E30" s="17"/>
      <c r="F30" s="17"/>
      <c r="G30" s="17"/>
      <c r="H30" s="17"/>
      <c r="I30" s="17"/>
      <c r="J30" s="287">
        <f>SUM(J22:J29)</f>
        <v>122</v>
      </c>
      <c r="K30" s="292"/>
      <c r="L30" s="188">
        <f>SUM(L22:L29)</f>
        <v>126</v>
      </c>
      <c r="M30" s="189"/>
      <c r="N30" s="41"/>
      <c r="O30" s="42"/>
      <c r="P30" s="287">
        <f>SUM(J30:O30)</f>
        <v>248</v>
      </c>
      <c r="Q30" s="291"/>
      <c r="R30" s="19">
        <f>SUM(R22:S29)</f>
        <v>10</v>
      </c>
      <c r="S30" s="20"/>
      <c r="T30" s="19">
        <f>SUM(T24:U29)</f>
        <v>9</v>
      </c>
      <c r="U30" s="20"/>
      <c r="V30" s="19">
        <f>SUM(V27:W29)</f>
        <v>10</v>
      </c>
      <c r="W30" s="20"/>
      <c r="X30" s="289">
        <f>SUM(X22:X29)</f>
        <v>29</v>
      </c>
      <c r="Y30" s="290"/>
      <c r="Z30" s="3"/>
      <c r="AA30" s="3"/>
      <c r="AB30" s="3"/>
      <c r="AC30" s="3"/>
    </row>
    <row r="31" spans="2:29" ht="17.100000000000001" customHeight="1" x14ac:dyDescent="0.2">
      <c r="B31" s="179" t="s">
        <v>170</v>
      </c>
      <c r="C31" s="180"/>
      <c r="D31" s="180"/>
      <c r="E31" s="180"/>
      <c r="F31" s="180"/>
      <c r="G31" s="180"/>
      <c r="H31" s="180"/>
      <c r="I31" s="180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15"/>
      <c r="AA31" s="15"/>
      <c r="AB31" s="15"/>
      <c r="AC31" s="15"/>
    </row>
    <row r="32" spans="2:29" ht="17.100000000000001" customHeight="1" x14ac:dyDescent="0.2">
      <c r="B32" s="215" t="s">
        <v>354</v>
      </c>
      <c r="C32" s="215" t="s">
        <v>354</v>
      </c>
      <c r="D32" s="215" t="s">
        <v>354</v>
      </c>
      <c r="E32" s="201" t="s">
        <v>362</v>
      </c>
      <c r="F32" s="201" t="s">
        <v>362</v>
      </c>
      <c r="G32" s="201" t="s">
        <v>362</v>
      </c>
      <c r="H32" s="201" t="s">
        <v>362</v>
      </c>
      <c r="I32" s="201" t="s">
        <v>362</v>
      </c>
      <c r="J32" s="168">
        <v>16</v>
      </c>
      <c r="K32" s="168">
        <v>16</v>
      </c>
      <c r="L32" s="212">
        <v>16</v>
      </c>
      <c r="M32" s="212">
        <v>16</v>
      </c>
      <c r="N32" s="212"/>
      <c r="O32" s="212"/>
      <c r="P32" s="212" t="s">
        <v>175</v>
      </c>
      <c r="Q32" s="212"/>
      <c r="R32" s="168">
        <v>4.5</v>
      </c>
      <c r="S32" s="168"/>
      <c r="T32" s="168"/>
      <c r="U32" s="168"/>
      <c r="V32" s="168"/>
      <c r="W32" s="168"/>
      <c r="X32" s="168">
        <v>4.5</v>
      </c>
      <c r="Y32" s="168"/>
      <c r="Z32" s="3"/>
      <c r="AA32" s="3"/>
      <c r="AB32" s="3"/>
      <c r="AC32" s="3"/>
    </row>
    <row r="33" spans="2:29" ht="15" customHeight="1" x14ac:dyDescent="0.2">
      <c r="B33" s="183" t="s">
        <v>355</v>
      </c>
      <c r="C33" s="184" t="s">
        <v>355</v>
      </c>
      <c r="D33" s="185" t="s">
        <v>355</v>
      </c>
      <c r="E33" s="137" t="s">
        <v>349</v>
      </c>
      <c r="F33" s="138" t="s">
        <v>349</v>
      </c>
      <c r="G33" s="138" t="s">
        <v>349</v>
      </c>
      <c r="H33" s="138" t="s">
        <v>349</v>
      </c>
      <c r="I33" s="138" t="s">
        <v>349</v>
      </c>
      <c r="J33" s="135">
        <v>16</v>
      </c>
      <c r="K33" s="307">
        <v>16</v>
      </c>
      <c r="L33" s="187">
        <v>16</v>
      </c>
      <c r="M33" s="184">
        <v>16</v>
      </c>
      <c r="N33" s="151"/>
      <c r="O33" s="152"/>
      <c r="P33" s="187" t="s">
        <v>175</v>
      </c>
      <c r="Q33" s="184"/>
      <c r="R33" s="330">
        <v>4.5</v>
      </c>
      <c r="S33" s="331"/>
      <c r="T33" s="135"/>
      <c r="U33" s="136"/>
      <c r="V33" s="135"/>
      <c r="W33" s="136"/>
      <c r="X33" s="135">
        <v>4.5</v>
      </c>
      <c r="Y33" s="136"/>
      <c r="Z33" s="15"/>
      <c r="AA33" s="15"/>
      <c r="AB33" s="15"/>
      <c r="AC33" s="15"/>
    </row>
    <row r="34" spans="2:29" ht="14.1" customHeight="1" x14ac:dyDescent="0.2">
      <c r="B34" s="80" t="s">
        <v>356</v>
      </c>
      <c r="C34" s="81" t="s">
        <v>356</v>
      </c>
      <c r="D34" s="76" t="s">
        <v>356</v>
      </c>
      <c r="E34" s="49" t="s">
        <v>363</v>
      </c>
      <c r="F34" s="50" t="s">
        <v>363</v>
      </c>
      <c r="G34" s="50" t="s">
        <v>363</v>
      </c>
      <c r="H34" s="50" t="s">
        <v>363</v>
      </c>
      <c r="I34" s="50" t="s">
        <v>363</v>
      </c>
      <c r="J34" s="52">
        <v>14</v>
      </c>
      <c r="K34" s="53">
        <v>14</v>
      </c>
      <c r="L34" s="75">
        <v>16</v>
      </c>
      <c r="M34" s="81">
        <v>16</v>
      </c>
      <c r="N34" s="47"/>
      <c r="O34" s="82"/>
      <c r="P34" s="75" t="s">
        <v>308</v>
      </c>
      <c r="Q34" s="81"/>
      <c r="R34" s="36"/>
      <c r="S34" s="37"/>
      <c r="T34" s="328">
        <v>3</v>
      </c>
      <c r="U34" s="329"/>
      <c r="V34" s="36"/>
      <c r="W34" s="37"/>
      <c r="X34" s="36">
        <v>3</v>
      </c>
      <c r="Y34" s="37"/>
      <c r="Z34" s="15"/>
      <c r="AA34" s="15"/>
      <c r="AB34" s="15"/>
      <c r="AC34" s="15"/>
    </row>
    <row r="35" spans="2:29" ht="15" customHeight="1" x14ac:dyDescent="0.2">
      <c r="B35" s="80" t="s">
        <v>357</v>
      </c>
      <c r="C35" s="81" t="s">
        <v>357</v>
      </c>
      <c r="D35" s="76" t="s">
        <v>357</v>
      </c>
      <c r="E35" s="49" t="s">
        <v>364</v>
      </c>
      <c r="F35" s="50" t="s">
        <v>364</v>
      </c>
      <c r="G35" s="50" t="s">
        <v>364</v>
      </c>
      <c r="H35" s="50" t="s">
        <v>364</v>
      </c>
      <c r="I35" s="50" t="s">
        <v>364</v>
      </c>
      <c r="J35" s="327">
        <v>16</v>
      </c>
      <c r="K35" s="53">
        <v>16</v>
      </c>
      <c r="L35" s="75">
        <v>16</v>
      </c>
      <c r="M35" s="81">
        <v>16</v>
      </c>
      <c r="N35" s="47"/>
      <c r="O35" s="82"/>
      <c r="P35" s="80" t="s">
        <v>175</v>
      </c>
      <c r="Q35" s="81"/>
      <c r="R35" s="36"/>
      <c r="S35" s="37"/>
      <c r="T35" s="36">
        <v>3</v>
      </c>
      <c r="U35" s="37"/>
      <c r="V35" s="36"/>
      <c r="W35" s="37"/>
      <c r="X35" s="328">
        <v>3</v>
      </c>
      <c r="Y35" s="329"/>
      <c r="Z35" s="15"/>
      <c r="AA35" s="15"/>
      <c r="AB35" s="15"/>
      <c r="AC35" s="15"/>
    </row>
    <row r="36" spans="2:29" ht="14.1" customHeight="1" x14ac:dyDescent="0.2">
      <c r="B36" s="215" t="s">
        <v>358</v>
      </c>
      <c r="C36" s="215" t="s">
        <v>358</v>
      </c>
      <c r="D36" s="215" t="s">
        <v>358</v>
      </c>
      <c r="E36" s="201" t="s">
        <v>365</v>
      </c>
      <c r="F36" s="201" t="s">
        <v>365</v>
      </c>
      <c r="G36" s="201" t="s">
        <v>365</v>
      </c>
      <c r="H36" s="201" t="s">
        <v>365</v>
      </c>
      <c r="I36" s="201" t="s">
        <v>365</v>
      </c>
      <c r="J36" s="168">
        <v>16</v>
      </c>
      <c r="K36" s="168">
        <v>16</v>
      </c>
      <c r="L36" s="212">
        <v>16</v>
      </c>
      <c r="M36" s="212">
        <v>16</v>
      </c>
      <c r="N36" s="212"/>
      <c r="O36" s="212"/>
      <c r="P36" s="212" t="s">
        <v>175</v>
      </c>
      <c r="Q36" s="212"/>
      <c r="R36" s="168"/>
      <c r="S36" s="168"/>
      <c r="T36" s="168">
        <v>3</v>
      </c>
      <c r="U36" s="168"/>
      <c r="V36" s="168"/>
      <c r="W36" s="168"/>
      <c r="X36" s="168">
        <v>3</v>
      </c>
      <c r="Y36" s="168"/>
      <c r="Z36" s="3"/>
      <c r="AA36" s="3"/>
      <c r="AB36" s="3"/>
      <c r="AC36" s="3"/>
    </row>
    <row r="37" spans="2:29" ht="15" customHeight="1" x14ac:dyDescent="0.2">
      <c r="B37" s="187" t="s">
        <v>359</v>
      </c>
      <c r="C37" s="184" t="s">
        <v>359</v>
      </c>
      <c r="D37" s="185" t="s">
        <v>359</v>
      </c>
      <c r="E37" s="153" t="s">
        <v>366</v>
      </c>
      <c r="F37" s="138" t="s">
        <v>366</v>
      </c>
      <c r="G37" s="138" t="s">
        <v>366</v>
      </c>
      <c r="H37" s="138" t="s">
        <v>366</v>
      </c>
      <c r="I37" s="138" t="s">
        <v>366</v>
      </c>
      <c r="J37" s="135">
        <v>16</v>
      </c>
      <c r="K37" s="307">
        <v>16</v>
      </c>
      <c r="L37" s="187">
        <v>16</v>
      </c>
      <c r="M37" s="184">
        <v>16</v>
      </c>
      <c r="N37" s="151"/>
      <c r="O37" s="152"/>
      <c r="P37" s="187" t="s">
        <v>175</v>
      </c>
      <c r="Q37" s="184"/>
      <c r="R37" s="330"/>
      <c r="S37" s="331"/>
      <c r="T37" s="135"/>
      <c r="U37" s="136"/>
      <c r="V37" s="135">
        <v>3</v>
      </c>
      <c r="W37" s="136"/>
      <c r="X37" s="135">
        <v>3</v>
      </c>
      <c r="Y37" s="136"/>
      <c r="Z37" s="15"/>
      <c r="AA37" s="15"/>
      <c r="AB37" s="15"/>
      <c r="AC37" s="15"/>
    </row>
    <row r="38" spans="2:29" ht="14.1" customHeight="1" x14ac:dyDescent="0.2">
      <c r="B38" s="75" t="s">
        <v>360</v>
      </c>
      <c r="C38" s="81" t="s">
        <v>360</v>
      </c>
      <c r="D38" s="76" t="s">
        <v>360</v>
      </c>
      <c r="E38" s="49" t="s">
        <v>367</v>
      </c>
      <c r="F38" s="50" t="s">
        <v>367</v>
      </c>
      <c r="G38" s="50" t="s">
        <v>367</v>
      </c>
      <c r="H38" s="50" t="s">
        <v>367</v>
      </c>
      <c r="I38" s="50" t="s">
        <v>367</v>
      </c>
      <c r="J38" s="52">
        <v>14</v>
      </c>
      <c r="K38" s="53">
        <v>14</v>
      </c>
      <c r="L38" s="75">
        <v>14</v>
      </c>
      <c r="M38" s="81">
        <v>14</v>
      </c>
      <c r="N38" s="47"/>
      <c r="O38" s="82"/>
      <c r="P38" s="75" t="s">
        <v>337</v>
      </c>
      <c r="Q38" s="81"/>
      <c r="R38" s="36"/>
      <c r="S38" s="37"/>
      <c r="T38" s="328"/>
      <c r="U38" s="329"/>
      <c r="V38" s="36">
        <v>4</v>
      </c>
      <c r="W38" s="37"/>
      <c r="X38" s="36">
        <v>4</v>
      </c>
      <c r="Y38" s="37"/>
      <c r="Z38" s="15"/>
      <c r="AA38" s="15"/>
      <c r="AB38" s="15"/>
      <c r="AC38" s="15"/>
    </row>
    <row r="39" spans="2:29" ht="15" customHeight="1" x14ac:dyDescent="0.2">
      <c r="B39" s="75" t="s">
        <v>361</v>
      </c>
      <c r="C39" s="81" t="s">
        <v>361</v>
      </c>
      <c r="D39" s="76" t="s">
        <v>361</v>
      </c>
      <c r="E39" s="49" t="s">
        <v>368</v>
      </c>
      <c r="F39" s="50" t="s">
        <v>368</v>
      </c>
      <c r="G39" s="50" t="s">
        <v>368</v>
      </c>
      <c r="H39" s="50" t="s">
        <v>368</v>
      </c>
      <c r="I39" s="50" t="s">
        <v>368</v>
      </c>
      <c r="J39" s="52">
        <v>14</v>
      </c>
      <c r="K39" s="53">
        <v>14</v>
      </c>
      <c r="L39" s="75">
        <v>14</v>
      </c>
      <c r="M39" s="81">
        <v>14</v>
      </c>
      <c r="N39" s="47"/>
      <c r="O39" s="82"/>
      <c r="P39" s="75" t="s">
        <v>337</v>
      </c>
      <c r="Q39" s="81"/>
      <c r="R39" s="36"/>
      <c r="S39" s="37"/>
      <c r="T39" s="36"/>
      <c r="U39" s="37"/>
      <c r="V39" s="36">
        <v>3</v>
      </c>
      <c r="W39" s="37"/>
      <c r="X39" s="328">
        <v>3</v>
      </c>
      <c r="Y39" s="329"/>
      <c r="Z39" s="15"/>
      <c r="AA39" s="15"/>
      <c r="AB39" s="15"/>
      <c r="AC39" s="15"/>
    </row>
    <row r="40" spans="2:29" ht="14.1" customHeight="1" x14ac:dyDescent="0.2">
      <c r="B40" s="16" t="s">
        <v>142</v>
      </c>
      <c r="C40" s="17"/>
      <c r="D40" s="17"/>
      <c r="E40" s="17"/>
      <c r="F40" s="17"/>
      <c r="G40" s="17"/>
      <c r="H40" s="17"/>
      <c r="I40" s="17"/>
      <c r="J40" s="287">
        <v>90</v>
      </c>
      <c r="K40" s="292"/>
      <c r="L40" s="188">
        <f>SUM(L32:L39)</f>
        <v>124</v>
      </c>
      <c r="M40" s="189"/>
      <c r="N40" s="41"/>
      <c r="O40" s="42"/>
      <c r="P40" s="287">
        <f>SUM(J40:O40)</f>
        <v>214</v>
      </c>
      <c r="Q40" s="291"/>
      <c r="R40" s="19">
        <f>SUM(R32:S39)</f>
        <v>9</v>
      </c>
      <c r="S40" s="20"/>
      <c r="T40" s="19">
        <f>SUM(T34:U39)</f>
        <v>9</v>
      </c>
      <c r="U40" s="20"/>
      <c r="V40" s="19">
        <f>SUM(V37:W39)</f>
        <v>10</v>
      </c>
      <c r="W40" s="20"/>
      <c r="X40" s="289">
        <f>SUM(X32:Y39)</f>
        <v>28</v>
      </c>
      <c r="Y40" s="290"/>
      <c r="Z40" s="15"/>
      <c r="AA40" s="15"/>
      <c r="AB40" s="15"/>
      <c r="AC40" s="15"/>
    </row>
    <row r="41" spans="2:29" ht="15" customHeight="1" x14ac:dyDescent="0.2">
      <c r="B41" s="125" t="s">
        <v>223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5"/>
      <c r="AA41" s="15"/>
      <c r="AB41" s="15"/>
      <c r="AC41" s="15"/>
    </row>
    <row r="42" spans="2:29" ht="14.1" customHeight="1" x14ac:dyDescent="0.2">
      <c r="B42" s="80" t="s">
        <v>216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15"/>
      <c r="AA42" s="15"/>
      <c r="AB42" s="15"/>
      <c r="AC42" s="15"/>
    </row>
    <row r="43" spans="2:29" ht="15" customHeight="1" x14ac:dyDescent="0.2">
      <c r="B43" s="62" t="s">
        <v>370</v>
      </c>
      <c r="C43" s="170"/>
      <c r="D43" s="63"/>
      <c r="E43" s="49" t="s">
        <v>243</v>
      </c>
      <c r="F43" s="50"/>
      <c r="G43" s="50"/>
      <c r="H43" s="50"/>
      <c r="I43" s="50"/>
      <c r="J43" s="75"/>
      <c r="K43" s="76"/>
      <c r="L43" s="80">
        <v>44</v>
      </c>
      <c r="M43" s="81"/>
      <c r="N43" s="77">
        <v>6</v>
      </c>
      <c r="O43" s="78"/>
      <c r="P43" s="327">
        <v>50</v>
      </c>
      <c r="Q43" s="55"/>
      <c r="R43" s="90">
        <v>8</v>
      </c>
      <c r="S43" s="91"/>
      <c r="T43" s="90">
        <v>8</v>
      </c>
      <c r="U43" s="91"/>
      <c r="V43" s="47">
        <v>8</v>
      </c>
      <c r="W43" s="82"/>
      <c r="X43" s="90">
        <v>24</v>
      </c>
      <c r="Y43" s="91"/>
      <c r="Z43" s="15"/>
      <c r="AA43" s="15"/>
      <c r="AB43" s="15"/>
      <c r="AC43" s="15"/>
    </row>
    <row r="44" spans="2:29" ht="14.1" customHeight="1" x14ac:dyDescent="0.2">
      <c r="B44" s="64"/>
      <c r="C44" s="171"/>
      <c r="D44" s="65"/>
      <c r="E44" s="49" t="s">
        <v>371</v>
      </c>
      <c r="F44" s="50"/>
      <c r="G44" s="50"/>
      <c r="H44" s="50"/>
      <c r="I44" s="51"/>
      <c r="J44" s="47"/>
      <c r="K44" s="48"/>
      <c r="L44" s="47"/>
      <c r="M44" s="48"/>
      <c r="N44" s="47"/>
      <c r="O44" s="48"/>
      <c r="P44" s="36">
        <v>100</v>
      </c>
      <c r="Q44" s="38"/>
      <c r="R44" s="47"/>
      <c r="S44" s="48"/>
      <c r="T44" s="47"/>
      <c r="U44" s="48"/>
      <c r="V44" s="47"/>
      <c r="W44" s="48"/>
      <c r="X44" s="47"/>
      <c r="Y44" s="82"/>
      <c r="Z44" s="15"/>
      <c r="AA44" s="15"/>
      <c r="AB44" s="15"/>
      <c r="AC44" s="15"/>
    </row>
    <row r="45" spans="2:29" ht="15" customHeight="1" x14ac:dyDescent="0.2">
      <c r="B45" s="80" t="s">
        <v>215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15"/>
      <c r="AA45" s="15"/>
      <c r="AB45" s="15"/>
      <c r="AC45" s="15"/>
    </row>
    <row r="46" spans="2:29" ht="14.1" customHeight="1" x14ac:dyDescent="0.2">
      <c r="B46" s="62" t="s">
        <v>373</v>
      </c>
      <c r="C46" s="170"/>
      <c r="D46" s="63"/>
      <c r="E46" s="54" t="s">
        <v>372</v>
      </c>
      <c r="F46" s="50"/>
      <c r="G46" s="50"/>
      <c r="H46" s="50"/>
      <c r="I46" s="50"/>
      <c r="J46" s="75"/>
      <c r="K46" s="76"/>
      <c r="L46" s="80">
        <v>44</v>
      </c>
      <c r="M46" s="81"/>
      <c r="N46" s="77">
        <v>6</v>
      </c>
      <c r="O46" s="78"/>
      <c r="P46" s="327">
        <v>50</v>
      </c>
      <c r="Q46" s="55"/>
      <c r="R46" s="90">
        <v>8</v>
      </c>
      <c r="S46" s="91"/>
      <c r="T46" s="90">
        <v>8</v>
      </c>
      <c r="U46" s="91"/>
      <c r="V46" s="47">
        <v>8</v>
      </c>
      <c r="W46" s="82"/>
      <c r="X46" s="90">
        <v>24</v>
      </c>
      <c r="Y46" s="91"/>
      <c r="Z46" s="15"/>
      <c r="AA46" s="15"/>
      <c r="AB46" s="15"/>
      <c r="AC46" s="15"/>
    </row>
    <row r="47" spans="2:29" ht="15.2" customHeight="1" x14ac:dyDescent="0.2">
      <c r="B47" s="195"/>
      <c r="C47" s="173"/>
      <c r="D47" s="196"/>
      <c r="E47" s="145" t="s">
        <v>371</v>
      </c>
      <c r="F47" s="146"/>
      <c r="G47" s="146"/>
      <c r="H47" s="146"/>
      <c r="I47" s="146"/>
      <c r="J47" s="143"/>
      <c r="K47" s="192"/>
      <c r="L47" s="143"/>
      <c r="M47" s="144"/>
      <c r="N47" s="143"/>
      <c r="O47" s="144"/>
      <c r="P47" s="193">
        <v>100</v>
      </c>
      <c r="Q47" s="194"/>
      <c r="R47" s="143"/>
      <c r="S47" s="144"/>
      <c r="T47" s="143"/>
      <c r="U47" s="144"/>
      <c r="V47" s="143"/>
      <c r="W47" s="144"/>
      <c r="X47" s="143"/>
      <c r="Y47" s="144"/>
      <c r="Z47" s="15"/>
      <c r="AA47" s="15"/>
      <c r="AB47" s="15"/>
      <c r="AC47" s="15"/>
    </row>
    <row r="48" spans="2:29" ht="13.5" customHeight="1" x14ac:dyDescent="0.2">
      <c r="B48" s="217" t="s">
        <v>109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8"/>
      <c r="AA48" s="8"/>
      <c r="AB48" s="8"/>
      <c r="AC48" s="9"/>
    </row>
    <row r="49" spans="2:29" ht="13.5" customHeight="1" x14ac:dyDescent="0.2">
      <c r="B49" s="208" t="s">
        <v>376</v>
      </c>
      <c r="C49" s="209"/>
      <c r="D49" s="209"/>
      <c r="E49" s="201" t="s">
        <v>374</v>
      </c>
      <c r="F49" s="201"/>
      <c r="G49" s="201"/>
      <c r="H49" s="201"/>
      <c r="I49" s="201"/>
      <c r="J49" s="212"/>
      <c r="K49" s="212"/>
      <c r="L49" s="168">
        <v>44</v>
      </c>
      <c r="M49" s="168"/>
      <c r="N49" s="212">
        <v>6</v>
      </c>
      <c r="O49" s="212"/>
      <c r="P49" s="212">
        <v>50</v>
      </c>
      <c r="Q49" s="212"/>
      <c r="R49" s="212">
        <v>8</v>
      </c>
      <c r="S49" s="212"/>
      <c r="T49" s="200">
        <v>8</v>
      </c>
      <c r="U49" s="200"/>
      <c r="V49" s="167">
        <v>8</v>
      </c>
      <c r="W49" s="167"/>
      <c r="X49" s="167">
        <v>24</v>
      </c>
      <c r="Y49" s="167"/>
      <c r="Z49" s="6"/>
      <c r="AA49" s="5"/>
      <c r="AB49" s="5"/>
      <c r="AC49" s="5"/>
    </row>
    <row r="50" spans="2:29" ht="13.5" customHeight="1" x14ac:dyDescent="0.2">
      <c r="B50" s="209"/>
      <c r="C50" s="209"/>
      <c r="D50" s="209"/>
      <c r="E50" s="202" t="s">
        <v>375</v>
      </c>
      <c r="F50" s="201"/>
      <c r="G50" s="201"/>
      <c r="H50" s="201"/>
      <c r="I50" s="201"/>
      <c r="J50" s="212"/>
      <c r="K50" s="212"/>
      <c r="L50" s="167"/>
      <c r="M50" s="167"/>
      <c r="N50" s="167"/>
      <c r="O50" s="167"/>
      <c r="P50" s="167">
        <v>100</v>
      </c>
      <c r="Q50" s="167"/>
      <c r="R50" s="167"/>
      <c r="S50" s="167"/>
      <c r="T50" s="167"/>
      <c r="U50" s="167"/>
      <c r="V50" s="167"/>
      <c r="W50" s="167"/>
      <c r="X50" s="167"/>
      <c r="Y50" s="167"/>
      <c r="Z50" s="7"/>
      <c r="AA50" s="4"/>
      <c r="AB50" s="4"/>
      <c r="AC50" s="4"/>
    </row>
    <row r="51" spans="2:29" ht="13.5" x14ac:dyDescent="0.2">
      <c r="B51" s="167"/>
      <c r="C51" s="167"/>
      <c r="D51" s="167"/>
      <c r="E51" s="201" t="s">
        <v>37</v>
      </c>
      <c r="F51" s="201"/>
      <c r="G51" s="201"/>
      <c r="H51" s="201"/>
      <c r="I51" s="201"/>
      <c r="J51" s="212"/>
      <c r="K51" s="212"/>
      <c r="L51" s="167">
        <v>4</v>
      </c>
      <c r="M51" s="167"/>
      <c r="N51" s="212">
        <v>2</v>
      </c>
      <c r="O51" s="212"/>
      <c r="P51" s="212">
        <v>6</v>
      </c>
      <c r="Q51" s="212"/>
      <c r="R51" s="212"/>
      <c r="S51" s="212"/>
      <c r="T51" s="167"/>
      <c r="U51" s="167"/>
      <c r="V51" s="167"/>
      <c r="W51" s="167"/>
      <c r="X51" s="167"/>
      <c r="Y51" s="167"/>
      <c r="Z51" s="7"/>
      <c r="AA51" s="4"/>
      <c r="AB51" s="4"/>
      <c r="AC51" s="4"/>
    </row>
    <row r="52" spans="2:29" ht="13.5" customHeight="1" x14ac:dyDescent="0.2">
      <c r="B52" s="167"/>
      <c r="C52" s="167"/>
      <c r="D52" s="167"/>
      <c r="E52" s="202" t="s">
        <v>289</v>
      </c>
      <c r="F52" s="201"/>
      <c r="G52" s="201"/>
      <c r="H52" s="201"/>
      <c r="I52" s="201"/>
      <c r="J52" s="212"/>
      <c r="K52" s="212"/>
      <c r="L52" s="167"/>
      <c r="M52" s="167"/>
      <c r="N52" s="167"/>
      <c r="O52" s="167"/>
      <c r="P52" s="167">
        <v>20</v>
      </c>
      <c r="Q52" s="167"/>
      <c r="R52" s="167"/>
      <c r="S52" s="167"/>
      <c r="T52" s="167"/>
      <c r="U52" s="167"/>
      <c r="V52" s="167"/>
      <c r="W52" s="167"/>
      <c r="X52" s="167"/>
      <c r="Y52" s="167"/>
      <c r="Z52" s="7"/>
      <c r="AA52" s="4"/>
      <c r="AB52" s="4"/>
      <c r="AC52" s="4"/>
    </row>
    <row r="53" spans="2:29" x14ac:dyDescent="0.2"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7"/>
      <c r="AA53" s="4"/>
      <c r="AB53" s="4"/>
      <c r="AC53" s="4"/>
    </row>
    <row r="54" spans="2:29" ht="13.5" customHeight="1" x14ac:dyDescent="0.2">
      <c r="B54" s="324" t="s">
        <v>291</v>
      </c>
      <c r="C54" s="325"/>
      <c r="D54" s="326"/>
      <c r="E54" s="203" t="s">
        <v>253</v>
      </c>
      <c r="F54" s="204"/>
      <c r="G54" s="204"/>
      <c r="H54" s="204"/>
      <c r="I54" s="204"/>
      <c r="J54" s="212"/>
      <c r="K54" s="212"/>
      <c r="L54" s="167">
        <v>50</v>
      </c>
      <c r="M54" s="167"/>
      <c r="N54" s="212"/>
      <c r="O54" s="212"/>
      <c r="P54" s="167">
        <v>50</v>
      </c>
      <c r="Q54" s="167"/>
      <c r="R54" s="167"/>
      <c r="S54" s="167"/>
      <c r="T54" s="167"/>
      <c r="U54" s="167"/>
      <c r="V54" s="167"/>
      <c r="W54" s="167"/>
      <c r="X54" s="198"/>
      <c r="Y54" s="199"/>
      <c r="Z54" s="7"/>
      <c r="AA54" s="4"/>
      <c r="AB54" s="4"/>
      <c r="AC54" s="4"/>
    </row>
    <row r="55" spans="2:29" ht="13.5" customHeight="1" x14ac:dyDescent="0.2">
      <c r="B55" s="219" t="s">
        <v>145</v>
      </c>
      <c r="C55" s="219"/>
      <c r="D55" s="219"/>
      <c r="E55" s="219"/>
      <c r="F55" s="219"/>
      <c r="G55" s="219"/>
      <c r="H55" s="219"/>
      <c r="I55" s="219"/>
      <c r="J55" s="216"/>
      <c r="K55" s="216"/>
      <c r="L55" s="323">
        <f>SUM(L43+L46+L49+L51+L54)</f>
        <v>186</v>
      </c>
      <c r="M55" s="323"/>
      <c r="N55" s="323">
        <f>SUM(N43+N46+N49+N51)</f>
        <v>20</v>
      </c>
      <c r="O55" s="323"/>
      <c r="P55" s="323">
        <f>SUM(P49:P54)</f>
        <v>226</v>
      </c>
      <c r="Q55" s="323"/>
      <c r="R55" s="323">
        <f>SUM(R43+R46+R49)</f>
        <v>24</v>
      </c>
      <c r="S55" s="323"/>
      <c r="T55" s="322">
        <f>SUM(T43+T46+T49)</f>
        <v>24</v>
      </c>
      <c r="U55" s="322"/>
      <c r="V55" s="322">
        <f>SUM(V43+V46+V49)</f>
        <v>24</v>
      </c>
      <c r="W55" s="322"/>
      <c r="X55" s="322">
        <f>SUM(X43+X46+X49)</f>
        <v>72</v>
      </c>
      <c r="Y55" s="322"/>
      <c r="Z55" s="6"/>
      <c r="AA55" s="5"/>
      <c r="AB55" s="5"/>
      <c r="AC55" s="5"/>
    </row>
    <row r="56" spans="2:29" ht="13.5" customHeight="1" x14ac:dyDescent="0.2">
      <c r="B56" s="219" t="s">
        <v>222</v>
      </c>
      <c r="C56" s="219"/>
      <c r="D56" s="219"/>
      <c r="E56" s="219"/>
      <c r="F56" s="219"/>
      <c r="G56" s="219"/>
      <c r="H56" s="219"/>
      <c r="I56" s="219"/>
      <c r="J56" s="216">
        <v>334</v>
      </c>
      <c r="K56" s="216"/>
      <c r="L56" s="323">
        <v>584</v>
      </c>
      <c r="M56" s="323"/>
      <c r="N56" s="323">
        <v>32</v>
      </c>
      <c r="O56" s="323"/>
      <c r="P56" s="323">
        <v>970</v>
      </c>
      <c r="Q56" s="323"/>
      <c r="R56" s="323">
        <v>54</v>
      </c>
      <c r="S56" s="323"/>
      <c r="T56" s="322">
        <v>53</v>
      </c>
      <c r="U56" s="322"/>
      <c r="V56" s="322">
        <v>55.5</v>
      </c>
      <c r="W56" s="322"/>
      <c r="X56" s="322">
        <v>163.5</v>
      </c>
      <c r="Y56" s="322"/>
      <c r="Z56" s="6"/>
      <c r="AA56" s="5"/>
      <c r="AB56" s="5"/>
      <c r="AC56" s="5"/>
    </row>
    <row r="57" spans="2:29" ht="13.5" customHeight="1" x14ac:dyDescent="0.2">
      <c r="B57" s="220" t="s">
        <v>147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14" t="s">
        <v>409</v>
      </c>
      <c r="S57" s="214"/>
      <c r="T57" s="214" t="s">
        <v>409</v>
      </c>
      <c r="U57" s="214"/>
      <c r="V57" s="222" t="s">
        <v>409</v>
      </c>
      <c r="W57" s="214"/>
      <c r="X57" s="214" t="s">
        <v>409</v>
      </c>
      <c r="Y57" s="214"/>
      <c r="Z57" s="10"/>
      <c r="AA57" s="8"/>
      <c r="AB57" s="8"/>
      <c r="AC57" s="8"/>
    </row>
  </sheetData>
  <mergeCells count="475">
    <mergeCell ref="E5:I5"/>
    <mergeCell ref="R5:S5"/>
    <mergeCell ref="T5:U5"/>
    <mergeCell ref="V5:W5"/>
    <mergeCell ref="X5:Y5"/>
    <mergeCell ref="Z5:AC5"/>
    <mergeCell ref="B2:AC2"/>
    <mergeCell ref="B3:AC3"/>
    <mergeCell ref="B4:I4"/>
    <mergeCell ref="J4:K5"/>
    <mergeCell ref="L4:M5"/>
    <mergeCell ref="N4:O5"/>
    <mergeCell ref="P4:Q5"/>
    <mergeCell ref="R4:Y4"/>
    <mergeCell ref="Z4:AC4"/>
    <mergeCell ref="B5:D5"/>
    <mergeCell ref="B9:D9"/>
    <mergeCell ref="E9:I9"/>
    <mergeCell ref="J9:K9"/>
    <mergeCell ref="L9:M9"/>
    <mergeCell ref="N9:O9"/>
    <mergeCell ref="B6:Y6"/>
    <mergeCell ref="Z6:AC6"/>
    <mergeCell ref="B7:Y7"/>
    <mergeCell ref="Z7:AC7"/>
    <mergeCell ref="B8:D8"/>
    <mergeCell ref="E8:I8"/>
    <mergeCell ref="J8:K8"/>
    <mergeCell ref="L8:M8"/>
    <mergeCell ref="N8:O8"/>
    <mergeCell ref="P8:Q8"/>
    <mergeCell ref="P9:Q9"/>
    <mergeCell ref="R9:S9"/>
    <mergeCell ref="T9:U9"/>
    <mergeCell ref="V9:W9"/>
    <mergeCell ref="X9:Y9"/>
    <mergeCell ref="Z9:AC9"/>
    <mergeCell ref="R8:S8"/>
    <mergeCell ref="T8:U8"/>
    <mergeCell ref="V8:W8"/>
    <mergeCell ref="X8:Y8"/>
    <mergeCell ref="Z8:AC8"/>
    <mergeCell ref="B12:D12"/>
    <mergeCell ref="E12:I12"/>
    <mergeCell ref="J12:K12"/>
    <mergeCell ref="L12:M12"/>
    <mergeCell ref="N12:O12"/>
    <mergeCell ref="J10:K10"/>
    <mergeCell ref="L10:M10"/>
    <mergeCell ref="N10:O10"/>
    <mergeCell ref="P10:Q10"/>
    <mergeCell ref="B10:I10"/>
    <mergeCell ref="P12:Q12"/>
    <mergeCell ref="R12:S12"/>
    <mergeCell ref="T12:U12"/>
    <mergeCell ref="V12:W12"/>
    <mergeCell ref="X12:Y12"/>
    <mergeCell ref="Z12:AC12"/>
    <mergeCell ref="R10:S10"/>
    <mergeCell ref="T10:U10"/>
    <mergeCell ref="V10:W10"/>
    <mergeCell ref="X10:Y10"/>
    <mergeCell ref="Z11:AC11"/>
    <mergeCell ref="B14:D14"/>
    <mergeCell ref="E14:I14"/>
    <mergeCell ref="J14:K14"/>
    <mergeCell ref="L14:M14"/>
    <mergeCell ref="N14:O14"/>
    <mergeCell ref="B13:D13"/>
    <mergeCell ref="E13:I13"/>
    <mergeCell ref="J13:K13"/>
    <mergeCell ref="L13:M13"/>
    <mergeCell ref="N13:O13"/>
    <mergeCell ref="P14:Q14"/>
    <mergeCell ref="R14:S14"/>
    <mergeCell ref="T14:U14"/>
    <mergeCell ref="V14:W14"/>
    <mergeCell ref="X14:Y14"/>
    <mergeCell ref="Z14:AC14"/>
    <mergeCell ref="R13:S13"/>
    <mergeCell ref="T13:U13"/>
    <mergeCell ref="V13:W13"/>
    <mergeCell ref="X13:Y13"/>
    <mergeCell ref="Z13:AC13"/>
    <mergeCell ref="P13:Q13"/>
    <mergeCell ref="B16:D16"/>
    <mergeCell ref="E16:I16"/>
    <mergeCell ref="J16:K16"/>
    <mergeCell ref="L16:M16"/>
    <mergeCell ref="N16:O16"/>
    <mergeCell ref="B15:D15"/>
    <mergeCell ref="E15:I15"/>
    <mergeCell ref="J15:K15"/>
    <mergeCell ref="L15:M15"/>
    <mergeCell ref="N15:O15"/>
    <mergeCell ref="P16:Q16"/>
    <mergeCell ref="R16:S16"/>
    <mergeCell ref="T16:U16"/>
    <mergeCell ref="V16:W16"/>
    <mergeCell ref="X16:Y16"/>
    <mergeCell ref="Z16:AC16"/>
    <mergeCell ref="R15:S15"/>
    <mergeCell ref="T15:U15"/>
    <mergeCell ref="V15:W15"/>
    <mergeCell ref="X15:Y15"/>
    <mergeCell ref="Z15:AC15"/>
    <mergeCell ref="P15:Q15"/>
    <mergeCell ref="B21:Y21"/>
    <mergeCell ref="Z21:AC21"/>
    <mergeCell ref="B22:D22"/>
    <mergeCell ref="E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C22"/>
    <mergeCell ref="B28:D28"/>
    <mergeCell ref="E28:I28"/>
    <mergeCell ref="J28:K28"/>
    <mergeCell ref="L28:M28"/>
    <mergeCell ref="N28:O28"/>
    <mergeCell ref="P28:Q28"/>
    <mergeCell ref="R28:S28"/>
    <mergeCell ref="Z29:AC29"/>
    <mergeCell ref="B31:Y31"/>
    <mergeCell ref="Z31:AC31"/>
    <mergeCell ref="T28:U28"/>
    <mergeCell ref="V28:W28"/>
    <mergeCell ref="X28:Y28"/>
    <mergeCell ref="Z28:AC28"/>
    <mergeCell ref="B29:D29"/>
    <mergeCell ref="E29:I29"/>
    <mergeCell ref="J29:K29"/>
    <mergeCell ref="L29:M29"/>
    <mergeCell ref="N29:O29"/>
    <mergeCell ref="P29:Q29"/>
    <mergeCell ref="V32:W32"/>
    <mergeCell ref="X32:Y32"/>
    <mergeCell ref="B33:D33"/>
    <mergeCell ref="E33:I33"/>
    <mergeCell ref="J33:K33"/>
    <mergeCell ref="L33:M33"/>
    <mergeCell ref="N33:O33"/>
    <mergeCell ref="P33:Q33"/>
    <mergeCell ref="B32:D32"/>
    <mergeCell ref="E32:I32"/>
    <mergeCell ref="J32:K32"/>
    <mergeCell ref="L32:M32"/>
    <mergeCell ref="N32:O32"/>
    <mergeCell ref="P32:Q32"/>
    <mergeCell ref="V34:W34"/>
    <mergeCell ref="X34:Y34"/>
    <mergeCell ref="Z34:AC34"/>
    <mergeCell ref="R33:S33"/>
    <mergeCell ref="T33:U33"/>
    <mergeCell ref="V33:W33"/>
    <mergeCell ref="X33:Y33"/>
    <mergeCell ref="Z33:AC33"/>
    <mergeCell ref="B34:D34"/>
    <mergeCell ref="E34:I34"/>
    <mergeCell ref="J34:K34"/>
    <mergeCell ref="L34:M34"/>
    <mergeCell ref="N34:O34"/>
    <mergeCell ref="V35:W35"/>
    <mergeCell ref="X35:Y35"/>
    <mergeCell ref="Z35:AC35"/>
    <mergeCell ref="B35:D35"/>
    <mergeCell ref="E35:I35"/>
    <mergeCell ref="J35:K35"/>
    <mergeCell ref="L35:M35"/>
    <mergeCell ref="N35:O35"/>
    <mergeCell ref="P35:Q35"/>
    <mergeCell ref="V36:W36"/>
    <mergeCell ref="X36:Y36"/>
    <mergeCell ref="B37:D37"/>
    <mergeCell ref="E37:I37"/>
    <mergeCell ref="J37:K37"/>
    <mergeCell ref="L37:M37"/>
    <mergeCell ref="N37:O37"/>
    <mergeCell ref="P37:Q37"/>
    <mergeCell ref="B36:D36"/>
    <mergeCell ref="E36:I36"/>
    <mergeCell ref="J36:K36"/>
    <mergeCell ref="L36:M36"/>
    <mergeCell ref="N36:O36"/>
    <mergeCell ref="P36:Q36"/>
    <mergeCell ref="V38:W38"/>
    <mergeCell ref="X38:Y38"/>
    <mergeCell ref="Z38:AC38"/>
    <mergeCell ref="R37:S37"/>
    <mergeCell ref="T37:U37"/>
    <mergeCell ref="V37:W37"/>
    <mergeCell ref="X37:Y37"/>
    <mergeCell ref="Z37:AC37"/>
    <mergeCell ref="B38:D38"/>
    <mergeCell ref="E38:I38"/>
    <mergeCell ref="J38:K38"/>
    <mergeCell ref="L38:M38"/>
    <mergeCell ref="N38:O38"/>
    <mergeCell ref="V40:W40"/>
    <mergeCell ref="X40:Y40"/>
    <mergeCell ref="Z40:AC40"/>
    <mergeCell ref="B41:Y41"/>
    <mergeCell ref="Z41:AC41"/>
    <mergeCell ref="R39:S39"/>
    <mergeCell ref="T39:U39"/>
    <mergeCell ref="V39:W39"/>
    <mergeCell ref="X39:Y39"/>
    <mergeCell ref="Z39:AC39"/>
    <mergeCell ref="B40:I40"/>
    <mergeCell ref="J40:K40"/>
    <mergeCell ref="L40:M40"/>
    <mergeCell ref="N40:O40"/>
    <mergeCell ref="P40:Q40"/>
    <mergeCell ref="B39:D39"/>
    <mergeCell ref="E39:I39"/>
    <mergeCell ref="J39:K39"/>
    <mergeCell ref="L39:M39"/>
    <mergeCell ref="N39:O39"/>
    <mergeCell ref="P39:Q39"/>
    <mergeCell ref="B45:Y45"/>
    <mergeCell ref="Z45:AC45"/>
    <mergeCell ref="V44:W44"/>
    <mergeCell ref="X44:Y44"/>
    <mergeCell ref="Z44:AC44"/>
    <mergeCell ref="V43:W43"/>
    <mergeCell ref="X43:Y43"/>
    <mergeCell ref="Z43:AC43"/>
    <mergeCell ref="B42:Y42"/>
    <mergeCell ref="Z42:AC42"/>
    <mergeCell ref="B43:D44"/>
    <mergeCell ref="E43:I43"/>
    <mergeCell ref="J43:K43"/>
    <mergeCell ref="L43:M43"/>
    <mergeCell ref="N43:O43"/>
    <mergeCell ref="P43:Q43"/>
    <mergeCell ref="R43:S43"/>
    <mergeCell ref="T43:U43"/>
    <mergeCell ref="E47:I47"/>
    <mergeCell ref="J47:K47"/>
    <mergeCell ref="L47:M47"/>
    <mergeCell ref="N47:O47"/>
    <mergeCell ref="P47:Q47"/>
    <mergeCell ref="B46:D47"/>
    <mergeCell ref="E46:I46"/>
    <mergeCell ref="J46:K46"/>
    <mergeCell ref="L46:M46"/>
    <mergeCell ref="N46:O46"/>
    <mergeCell ref="P46:Q46"/>
    <mergeCell ref="R47:S47"/>
    <mergeCell ref="T47:U47"/>
    <mergeCell ref="V47:W47"/>
    <mergeCell ref="X47:Y47"/>
    <mergeCell ref="Z47:AC47"/>
    <mergeCell ref="R46:S46"/>
    <mergeCell ref="T46:U46"/>
    <mergeCell ref="V46:W46"/>
    <mergeCell ref="X46:Y46"/>
    <mergeCell ref="Z46:AC46"/>
    <mergeCell ref="E50:I50"/>
    <mergeCell ref="J50:K50"/>
    <mergeCell ref="L50:M50"/>
    <mergeCell ref="N50:O50"/>
    <mergeCell ref="P50:Q50"/>
    <mergeCell ref="B48:Y48"/>
    <mergeCell ref="B49:D50"/>
    <mergeCell ref="E49:I49"/>
    <mergeCell ref="J49:K49"/>
    <mergeCell ref="L49:M49"/>
    <mergeCell ref="N49:O49"/>
    <mergeCell ref="R51:S51"/>
    <mergeCell ref="R50:S50"/>
    <mergeCell ref="T50:U50"/>
    <mergeCell ref="V50:W50"/>
    <mergeCell ref="X50:Y50"/>
    <mergeCell ref="P49:Q49"/>
    <mergeCell ref="R49:S49"/>
    <mergeCell ref="T49:U49"/>
    <mergeCell ref="V49:W49"/>
    <mergeCell ref="X49:Y49"/>
    <mergeCell ref="X52:Y52"/>
    <mergeCell ref="B53:D53"/>
    <mergeCell ref="E53:I53"/>
    <mergeCell ref="J53:K53"/>
    <mergeCell ref="L53:M53"/>
    <mergeCell ref="N53:O53"/>
    <mergeCell ref="P53:Q53"/>
    <mergeCell ref="R53:S53"/>
    <mergeCell ref="T51:U51"/>
    <mergeCell ref="V51:W51"/>
    <mergeCell ref="X51:Y51"/>
    <mergeCell ref="B52:D52"/>
    <mergeCell ref="E52:I52"/>
    <mergeCell ref="J52:K52"/>
    <mergeCell ref="L52:M52"/>
    <mergeCell ref="N52:O52"/>
    <mergeCell ref="P52:Q52"/>
    <mergeCell ref="R52:S52"/>
    <mergeCell ref="B51:D51"/>
    <mergeCell ref="E51:I51"/>
    <mergeCell ref="J51:K51"/>
    <mergeCell ref="L51:M51"/>
    <mergeCell ref="N51:O51"/>
    <mergeCell ref="P51:Q51"/>
    <mergeCell ref="B57:Q57"/>
    <mergeCell ref="R57:S57"/>
    <mergeCell ref="T57:U57"/>
    <mergeCell ref="V57:W57"/>
    <mergeCell ref="X57:Y57"/>
    <mergeCell ref="V55:W55"/>
    <mergeCell ref="X55:Y55"/>
    <mergeCell ref="B56:I56"/>
    <mergeCell ref="J56:K56"/>
    <mergeCell ref="L56:M56"/>
    <mergeCell ref="N56:O56"/>
    <mergeCell ref="P56:Q56"/>
    <mergeCell ref="R56:S56"/>
    <mergeCell ref="T56:U56"/>
    <mergeCell ref="V56:W56"/>
    <mergeCell ref="B55:I55"/>
    <mergeCell ref="J55:K55"/>
    <mergeCell ref="L55:M55"/>
    <mergeCell ref="N55:O55"/>
    <mergeCell ref="P55:Q55"/>
    <mergeCell ref="R55:S55"/>
    <mergeCell ref="T55:U55"/>
    <mergeCell ref="B19:D19"/>
    <mergeCell ref="B18:D18"/>
    <mergeCell ref="B17:D17"/>
    <mergeCell ref="B11:Y11"/>
    <mergeCell ref="E17:I17"/>
    <mergeCell ref="E18:I18"/>
    <mergeCell ref="E19:I19"/>
    <mergeCell ref="J17:K17"/>
    <mergeCell ref="X56:Y56"/>
    <mergeCell ref="T54:U54"/>
    <mergeCell ref="V54:W54"/>
    <mergeCell ref="X54:Y54"/>
    <mergeCell ref="T53:U53"/>
    <mergeCell ref="V53:W53"/>
    <mergeCell ref="X53:Y53"/>
    <mergeCell ref="B54:D54"/>
    <mergeCell ref="E54:I54"/>
    <mergeCell ref="J54:K54"/>
    <mergeCell ref="L54:M54"/>
    <mergeCell ref="N54:O54"/>
    <mergeCell ref="P54:Q54"/>
    <mergeCell ref="R54:S54"/>
    <mergeCell ref="T52:U52"/>
    <mergeCell ref="V52:W52"/>
    <mergeCell ref="N17:O17"/>
    <mergeCell ref="N18:O18"/>
    <mergeCell ref="N19:O19"/>
    <mergeCell ref="P17:Q17"/>
    <mergeCell ref="P18:Q18"/>
    <mergeCell ref="P19:Q19"/>
    <mergeCell ref="J18:K18"/>
    <mergeCell ref="J19:K19"/>
    <mergeCell ref="L17:M17"/>
    <mergeCell ref="L18:M18"/>
    <mergeCell ref="L19:M19"/>
    <mergeCell ref="V17:W17"/>
    <mergeCell ref="V18:W18"/>
    <mergeCell ref="T19:U19"/>
    <mergeCell ref="V19:W19"/>
    <mergeCell ref="X18:Y18"/>
    <mergeCell ref="X17:Y17"/>
    <mergeCell ref="X19:Y19"/>
    <mergeCell ref="R18:S18"/>
    <mergeCell ref="R17:S17"/>
    <mergeCell ref="R19:S19"/>
    <mergeCell ref="T17:U17"/>
    <mergeCell ref="T18:U18"/>
    <mergeCell ref="V23:W23"/>
    <mergeCell ref="X23:Y23"/>
    <mergeCell ref="Z23:AC23"/>
    <mergeCell ref="B27:D27"/>
    <mergeCell ref="E27:I27"/>
    <mergeCell ref="J27:K27"/>
    <mergeCell ref="L27:M27"/>
    <mergeCell ref="N27:O27"/>
    <mergeCell ref="B23:D23"/>
    <mergeCell ref="E23:I23"/>
    <mergeCell ref="J23:K23"/>
    <mergeCell ref="L23:M23"/>
    <mergeCell ref="N23:O23"/>
    <mergeCell ref="P23:Q23"/>
    <mergeCell ref="Z24:AC24"/>
    <mergeCell ref="B26:D26"/>
    <mergeCell ref="E26:I26"/>
    <mergeCell ref="J26:K26"/>
    <mergeCell ref="L26:M26"/>
    <mergeCell ref="N26:O26"/>
    <mergeCell ref="B24:D24"/>
    <mergeCell ref="E24:I24"/>
    <mergeCell ref="J24:K24"/>
    <mergeCell ref="L24:M24"/>
    <mergeCell ref="N24:O24"/>
    <mergeCell ref="P24:Q24"/>
    <mergeCell ref="Z25:AC25"/>
    <mergeCell ref="B30:I30"/>
    <mergeCell ref="B25:D25"/>
    <mergeCell ref="E25:I25"/>
    <mergeCell ref="J25:K25"/>
    <mergeCell ref="L25:M25"/>
    <mergeCell ref="N25:O25"/>
    <mergeCell ref="P25:Q25"/>
    <mergeCell ref="P26:Q26"/>
    <mergeCell ref="R26:S26"/>
    <mergeCell ref="T26:U26"/>
    <mergeCell ref="V26:W26"/>
    <mergeCell ref="X26:Y26"/>
    <mergeCell ref="Z26:AC26"/>
    <mergeCell ref="P27:Q27"/>
    <mergeCell ref="R27:S27"/>
    <mergeCell ref="T27:U27"/>
    <mergeCell ref="V27:W27"/>
    <mergeCell ref="X27:Y27"/>
    <mergeCell ref="Z27:AC27"/>
    <mergeCell ref="R29:S29"/>
    <mergeCell ref="T29:U29"/>
    <mergeCell ref="V29:W29"/>
    <mergeCell ref="X29:Y29"/>
    <mergeCell ref="V20:W20"/>
    <mergeCell ref="X20:Y20"/>
    <mergeCell ref="X30:Y30"/>
    <mergeCell ref="R30:S30"/>
    <mergeCell ref="P30:Q30"/>
    <mergeCell ref="T30:U30"/>
    <mergeCell ref="V30:W30"/>
    <mergeCell ref="B20:I20"/>
    <mergeCell ref="J30:K30"/>
    <mergeCell ref="L30:M30"/>
    <mergeCell ref="L20:M20"/>
    <mergeCell ref="J20:K20"/>
    <mergeCell ref="N20:O20"/>
    <mergeCell ref="N30:O30"/>
    <mergeCell ref="R25:S25"/>
    <mergeCell ref="T25:U25"/>
    <mergeCell ref="V25:W25"/>
    <mergeCell ref="X25:Y25"/>
    <mergeCell ref="R24:S24"/>
    <mergeCell ref="T24:U24"/>
    <mergeCell ref="V24:W24"/>
    <mergeCell ref="X24:Y24"/>
    <mergeCell ref="R23:S23"/>
    <mergeCell ref="T23:U23"/>
    <mergeCell ref="E44:I44"/>
    <mergeCell ref="T44:U44"/>
    <mergeCell ref="R44:S44"/>
    <mergeCell ref="P44:Q44"/>
    <mergeCell ref="N44:O44"/>
    <mergeCell ref="L44:M44"/>
    <mergeCell ref="J44:K44"/>
    <mergeCell ref="P20:Q20"/>
    <mergeCell ref="R20:S20"/>
    <mergeCell ref="T20:U20"/>
    <mergeCell ref="R40:S40"/>
    <mergeCell ref="T40:U40"/>
    <mergeCell ref="P38:Q38"/>
    <mergeCell ref="R38:S38"/>
    <mergeCell ref="T38:U38"/>
    <mergeCell ref="R36:S36"/>
    <mergeCell ref="T36:U36"/>
    <mergeCell ref="R35:S35"/>
    <mergeCell ref="T35:U35"/>
    <mergeCell ref="P34:Q34"/>
    <mergeCell ref="R34:S34"/>
    <mergeCell ref="T34:U34"/>
    <mergeCell ref="R32:S32"/>
    <mergeCell ref="T32:U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F3D1-776E-4D64-B15D-66D219959CEF}">
  <dimension ref="B1:AC43"/>
  <sheetViews>
    <sheetView workbookViewId="0">
      <selection activeCell="J41" sqref="J41:K41"/>
    </sheetView>
  </sheetViews>
  <sheetFormatPr baseColWidth="10" defaultRowHeight="12.75" x14ac:dyDescent="0.2"/>
  <cols>
    <col min="1" max="1" width="3.83203125" customWidth="1"/>
    <col min="2" max="2" width="8.5" customWidth="1"/>
    <col min="3" max="3" width="4.1640625" customWidth="1"/>
    <col min="10" max="17" width="5.83203125" customWidth="1"/>
    <col min="18" max="25" width="5.33203125" customWidth="1"/>
  </cols>
  <sheetData>
    <row r="1" spans="2:29" ht="115.5" customHeight="1" x14ac:dyDescent="0.2"/>
    <row r="2" spans="2:29" ht="96.75" customHeight="1" x14ac:dyDescent="0.3">
      <c r="B2" s="371" t="s">
        <v>377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14"/>
      <c r="AA2" s="14"/>
      <c r="AB2" s="14"/>
      <c r="AC2" s="14"/>
    </row>
    <row r="3" spans="2:29" ht="92.25" customHeight="1" x14ac:dyDescent="0.35">
      <c r="B3" s="96" t="s">
        <v>315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2"/>
      <c r="AA3" s="2"/>
      <c r="AB3" s="2"/>
      <c r="AC3" s="2"/>
    </row>
    <row r="4" spans="2:29" ht="15" customHeight="1" x14ac:dyDescent="0.2">
      <c r="B4" s="115" t="s">
        <v>0</v>
      </c>
      <c r="C4" s="117"/>
      <c r="D4" s="117"/>
      <c r="E4" s="117"/>
      <c r="F4" s="117"/>
      <c r="G4" s="117"/>
      <c r="H4" s="117"/>
      <c r="I4" s="117"/>
      <c r="J4" s="101" t="s">
        <v>126</v>
      </c>
      <c r="K4" s="102"/>
      <c r="L4" s="101" t="s">
        <v>127</v>
      </c>
      <c r="M4" s="105"/>
      <c r="N4" s="101" t="s">
        <v>128</v>
      </c>
      <c r="O4" s="105"/>
      <c r="P4" s="176" t="s">
        <v>129</v>
      </c>
      <c r="Q4" s="177"/>
      <c r="R4" s="114"/>
      <c r="S4" s="114"/>
      <c r="T4" s="114"/>
      <c r="U4" s="114"/>
      <c r="V4" s="114"/>
      <c r="W4" s="114"/>
      <c r="X4" s="114"/>
      <c r="Y4" s="114"/>
      <c r="Z4" s="15"/>
      <c r="AA4" s="15"/>
      <c r="AB4" s="15"/>
      <c r="AC4" s="15"/>
    </row>
    <row r="5" spans="2:29" ht="14.1" customHeight="1" x14ac:dyDescent="0.2">
      <c r="B5" s="115" t="s">
        <v>1</v>
      </c>
      <c r="C5" s="117"/>
      <c r="D5" s="116"/>
      <c r="E5" s="124" t="s">
        <v>191</v>
      </c>
      <c r="F5" s="117"/>
      <c r="G5" s="117"/>
      <c r="H5" s="117"/>
      <c r="I5" s="117"/>
      <c r="J5" s="103"/>
      <c r="K5" s="104"/>
      <c r="L5" s="103"/>
      <c r="M5" s="106"/>
      <c r="N5" s="103"/>
      <c r="O5" s="106"/>
      <c r="P5" s="177"/>
      <c r="Q5" s="177"/>
      <c r="R5" s="117" t="s">
        <v>3</v>
      </c>
      <c r="S5" s="117"/>
      <c r="T5" s="115" t="s">
        <v>3</v>
      </c>
      <c r="U5" s="117"/>
      <c r="V5" s="115" t="s">
        <v>3</v>
      </c>
      <c r="W5" s="117"/>
      <c r="X5" s="115" t="s">
        <v>3</v>
      </c>
      <c r="Y5" s="117"/>
      <c r="Z5" s="15"/>
      <c r="AA5" s="15"/>
      <c r="AB5" s="15"/>
      <c r="AC5" s="15"/>
    </row>
    <row r="6" spans="2:29" ht="15" customHeight="1" x14ac:dyDescent="0.2">
      <c r="B6" s="125" t="s">
        <v>130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78"/>
      <c r="Q6" s="178"/>
      <c r="R6" s="126"/>
      <c r="S6" s="126"/>
      <c r="T6" s="126"/>
      <c r="U6" s="126"/>
      <c r="V6" s="126"/>
      <c r="W6" s="126"/>
      <c r="X6" s="126"/>
      <c r="Y6" s="126"/>
      <c r="Z6" s="15"/>
      <c r="AA6" s="15"/>
      <c r="AB6" s="15"/>
      <c r="AC6" s="15"/>
    </row>
    <row r="7" spans="2:29" ht="14.1" customHeight="1" x14ac:dyDescent="0.2">
      <c r="B7" s="80" t="s">
        <v>230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15"/>
      <c r="AA7" s="15"/>
      <c r="AB7" s="15"/>
      <c r="AC7" s="15"/>
    </row>
    <row r="8" spans="2:29" ht="15" customHeight="1" x14ac:dyDescent="0.2">
      <c r="B8" s="80" t="s">
        <v>378</v>
      </c>
      <c r="C8" s="81" t="s">
        <v>378</v>
      </c>
      <c r="D8" s="76" t="s">
        <v>378</v>
      </c>
      <c r="E8" s="49" t="s">
        <v>381</v>
      </c>
      <c r="F8" s="50" t="s">
        <v>381</v>
      </c>
      <c r="G8" s="50" t="s">
        <v>381</v>
      </c>
      <c r="H8" s="50" t="s">
        <v>381</v>
      </c>
      <c r="I8" s="50" t="s">
        <v>381</v>
      </c>
      <c r="J8" s="75"/>
      <c r="K8" s="76"/>
      <c r="L8" s="52">
        <v>8</v>
      </c>
      <c r="M8" s="55">
        <v>8</v>
      </c>
      <c r="N8" s="36"/>
      <c r="O8" s="37"/>
      <c r="P8" s="376">
        <f>M8+N8+O8</f>
        <v>8</v>
      </c>
      <c r="Q8" s="386">
        <f>N8+O8+P8</f>
        <v>8</v>
      </c>
      <c r="R8" s="299">
        <v>1</v>
      </c>
      <c r="S8" s="300"/>
      <c r="T8" s="299">
        <v>1</v>
      </c>
      <c r="U8" s="300"/>
      <c r="V8" s="365">
        <v>1.5</v>
      </c>
      <c r="W8" s="366"/>
      <c r="X8" s="299">
        <v>3.5</v>
      </c>
      <c r="Y8" s="300"/>
      <c r="Z8" s="15"/>
      <c r="AA8" s="15"/>
      <c r="AB8" s="15"/>
      <c r="AC8" s="15"/>
    </row>
    <row r="9" spans="2:29" ht="14.1" customHeight="1" x14ac:dyDescent="0.2">
      <c r="B9" s="80" t="s">
        <v>379</v>
      </c>
      <c r="C9" s="372" t="s">
        <v>379</v>
      </c>
      <c r="D9" s="373" t="s">
        <v>379</v>
      </c>
      <c r="E9" s="49" t="s">
        <v>382</v>
      </c>
      <c r="F9" s="166" t="s">
        <v>382</v>
      </c>
      <c r="G9" s="166" t="s">
        <v>382</v>
      </c>
      <c r="H9" s="166" t="s">
        <v>382</v>
      </c>
      <c r="I9" s="374" t="s">
        <v>382</v>
      </c>
      <c r="J9" s="75"/>
      <c r="K9" s="76"/>
      <c r="L9" s="327">
        <v>4</v>
      </c>
      <c r="M9" s="375">
        <v>4</v>
      </c>
      <c r="N9" s="36">
        <v>4</v>
      </c>
      <c r="O9" s="38"/>
      <c r="P9" s="376">
        <f t="shared" ref="P9:Q10" si="0">M9+N9+O9</f>
        <v>8</v>
      </c>
      <c r="Q9" s="377">
        <f t="shared" si="0"/>
        <v>12</v>
      </c>
      <c r="R9" s="365">
        <v>1</v>
      </c>
      <c r="S9" s="378"/>
      <c r="T9" s="299">
        <v>1</v>
      </c>
      <c r="U9" s="370"/>
      <c r="V9" s="299">
        <v>0.5</v>
      </c>
      <c r="W9" s="370"/>
      <c r="X9" s="299">
        <v>2.5</v>
      </c>
      <c r="Y9" s="300"/>
      <c r="Z9" s="15"/>
      <c r="AA9" s="15"/>
      <c r="AB9" s="15"/>
      <c r="AC9" s="15"/>
    </row>
    <row r="10" spans="2:29" ht="14.1" customHeight="1" x14ac:dyDescent="0.2">
      <c r="B10" s="80" t="s">
        <v>380</v>
      </c>
      <c r="C10" s="372" t="s">
        <v>380</v>
      </c>
      <c r="D10" s="373" t="s">
        <v>380</v>
      </c>
      <c r="E10" s="49" t="s">
        <v>383</v>
      </c>
      <c r="F10" s="166" t="s">
        <v>383</v>
      </c>
      <c r="G10" s="166" t="s">
        <v>383</v>
      </c>
      <c r="H10" s="166" t="s">
        <v>383</v>
      </c>
      <c r="I10" s="374" t="s">
        <v>383</v>
      </c>
      <c r="J10" s="75"/>
      <c r="K10" s="76"/>
      <c r="L10" s="327">
        <v>10</v>
      </c>
      <c r="M10" s="375">
        <v>10</v>
      </c>
      <c r="N10" s="36"/>
      <c r="O10" s="38"/>
      <c r="P10" s="376">
        <f t="shared" si="0"/>
        <v>10</v>
      </c>
      <c r="Q10" s="377">
        <f t="shared" si="0"/>
        <v>10</v>
      </c>
      <c r="R10" s="365">
        <v>0.5</v>
      </c>
      <c r="S10" s="378"/>
      <c r="T10" s="299">
        <v>0.5</v>
      </c>
      <c r="U10" s="370"/>
      <c r="V10" s="299">
        <v>0.5</v>
      </c>
      <c r="W10" s="370"/>
      <c r="X10" s="299">
        <v>1.5</v>
      </c>
      <c r="Y10" s="300"/>
      <c r="Z10" s="15"/>
      <c r="AA10" s="15"/>
      <c r="AB10" s="15"/>
      <c r="AC10" s="15"/>
    </row>
    <row r="11" spans="2:29" ht="14.1" customHeight="1" x14ac:dyDescent="0.2">
      <c r="B11" s="16" t="s">
        <v>142</v>
      </c>
      <c r="C11" s="17"/>
      <c r="D11" s="17"/>
      <c r="E11" s="17"/>
      <c r="F11" s="17"/>
      <c r="G11" s="17"/>
      <c r="H11" s="17"/>
      <c r="I11" s="17"/>
      <c r="J11" s="287"/>
      <c r="K11" s="292"/>
      <c r="L11" s="287">
        <f>SUM(L8:L10)</f>
        <v>22</v>
      </c>
      <c r="M11" s="288"/>
      <c r="N11" s="384">
        <v>4</v>
      </c>
      <c r="O11" s="385"/>
      <c r="P11" s="287">
        <f>SUM(P8:P10)</f>
        <v>26</v>
      </c>
      <c r="Q11" s="288"/>
      <c r="R11" s="289">
        <f>SUM(R8:R10)</f>
        <v>2.5</v>
      </c>
      <c r="S11" s="290"/>
      <c r="T11" s="289">
        <v>2</v>
      </c>
      <c r="U11" s="290"/>
      <c r="V11" s="289">
        <f>SUM(V8:V10)</f>
        <v>2.5</v>
      </c>
      <c r="W11" s="290"/>
      <c r="X11" s="289">
        <f>SUM(X8:X10)</f>
        <v>7.5</v>
      </c>
      <c r="Y11" s="290"/>
      <c r="Z11" s="3"/>
      <c r="AA11" s="3"/>
      <c r="AB11" s="3"/>
      <c r="AC11" s="3"/>
    </row>
    <row r="12" spans="2:29" ht="15" customHeight="1" x14ac:dyDescent="0.2">
      <c r="B12" s="75" t="s">
        <v>216</v>
      </c>
      <c r="C12" s="81"/>
      <c r="D12" s="81"/>
      <c r="E12" s="81"/>
      <c r="F12" s="81"/>
      <c r="G12" s="81"/>
      <c r="H12" s="81"/>
      <c r="I12" s="81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5"/>
      <c r="AA12" s="15"/>
      <c r="AB12" s="15"/>
      <c r="AC12" s="15"/>
    </row>
    <row r="13" spans="2:29" ht="14.1" customHeight="1" x14ac:dyDescent="0.3">
      <c r="B13" s="75" t="s">
        <v>384</v>
      </c>
      <c r="C13" s="81" t="s">
        <v>384</v>
      </c>
      <c r="D13" s="76" t="s">
        <v>384</v>
      </c>
      <c r="E13" s="347" t="s">
        <v>387</v>
      </c>
      <c r="F13" s="357" t="s">
        <v>387</v>
      </c>
      <c r="G13" s="357" t="s">
        <v>387</v>
      </c>
      <c r="H13" s="357" t="s">
        <v>387</v>
      </c>
      <c r="I13" s="358" t="s">
        <v>387</v>
      </c>
      <c r="J13" s="52">
        <v>8</v>
      </c>
      <c r="K13" s="53">
        <v>16</v>
      </c>
      <c r="L13" s="349">
        <v>10</v>
      </c>
      <c r="M13" s="350">
        <v>16</v>
      </c>
      <c r="N13" s="47"/>
      <c r="O13" s="82"/>
      <c r="P13" s="353">
        <v>18</v>
      </c>
      <c r="Q13" s="354"/>
      <c r="R13" s="299">
        <v>5.5</v>
      </c>
      <c r="S13" s="300"/>
      <c r="T13" s="72"/>
      <c r="U13" s="73"/>
      <c r="V13" s="297"/>
      <c r="W13" s="298"/>
      <c r="X13" s="299">
        <v>5.5</v>
      </c>
      <c r="Y13" s="300"/>
      <c r="Z13" s="15"/>
      <c r="AA13" s="15"/>
      <c r="AB13" s="15"/>
      <c r="AC13" s="15"/>
    </row>
    <row r="14" spans="2:29" ht="15" customHeight="1" x14ac:dyDescent="0.2">
      <c r="B14" s="75" t="s">
        <v>385</v>
      </c>
      <c r="C14" s="81" t="s">
        <v>385</v>
      </c>
      <c r="D14" s="76" t="s">
        <v>385</v>
      </c>
      <c r="E14" s="347" t="s">
        <v>388</v>
      </c>
      <c r="F14" s="348" t="s">
        <v>388</v>
      </c>
      <c r="G14" s="348" t="s">
        <v>388</v>
      </c>
      <c r="H14" s="348" t="s">
        <v>388</v>
      </c>
      <c r="I14" s="348" t="s">
        <v>388</v>
      </c>
      <c r="J14" s="36">
        <v>14</v>
      </c>
      <c r="K14" s="38">
        <v>16</v>
      </c>
      <c r="L14" s="355">
        <v>10</v>
      </c>
      <c r="M14" s="356">
        <v>16</v>
      </c>
      <c r="N14" s="83"/>
      <c r="O14" s="78"/>
      <c r="P14" s="353">
        <v>24</v>
      </c>
      <c r="Q14" s="354"/>
      <c r="R14" s="72"/>
      <c r="S14" s="73"/>
      <c r="T14" s="72">
        <v>5.5</v>
      </c>
      <c r="U14" s="73"/>
      <c r="V14" s="72"/>
      <c r="W14" s="73"/>
      <c r="X14" s="72">
        <v>5.5</v>
      </c>
      <c r="Y14" s="73"/>
      <c r="Z14" s="15"/>
      <c r="AA14" s="15"/>
      <c r="AB14" s="15"/>
      <c r="AC14" s="15"/>
    </row>
    <row r="15" spans="2:29" ht="15" customHeight="1" x14ac:dyDescent="0.3">
      <c r="B15" s="75" t="s">
        <v>386</v>
      </c>
      <c r="C15" s="81" t="s">
        <v>386</v>
      </c>
      <c r="D15" s="76" t="s">
        <v>386</v>
      </c>
      <c r="E15" s="347" t="s">
        <v>389</v>
      </c>
      <c r="F15" s="348" t="s">
        <v>389</v>
      </c>
      <c r="G15" s="348" t="s">
        <v>389</v>
      </c>
      <c r="H15" s="348" t="s">
        <v>389</v>
      </c>
      <c r="I15" s="348" t="s">
        <v>389</v>
      </c>
      <c r="J15" s="36"/>
      <c r="K15" s="38">
        <v>14</v>
      </c>
      <c r="L15" s="349">
        <v>18</v>
      </c>
      <c r="M15" s="350">
        <v>16</v>
      </c>
      <c r="N15" s="47"/>
      <c r="O15" s="82"/>
      <c r="P15" s="353">
        <v>18</v>
      </c>
      <c r="Q15" s="354"/>
      <c r="R15" s="72"/>
      <c r="S15" s="73"/>
      <c r="T15" s="72"/>
      <c r="U15" s="73"/>
      <c r="V15" s="72">
        <v>5.5</v>
      </c>
      <c r="W15" s="73"/>
      <c r="X15" s="72">
        <v>5.5</v>
      </c>
      <c r="Y15" s="73"/>
      <c r="Z15" s="15"/>
      <c r="AA15" s="15"/>
      <c r="AB15" s="15"/>
      <c r="AC15" s="15"/>
    </row>
    <row r="16" spans="2:29" ht="14.1" customHeight="1" x14ac:dyDescent="0.2">
      <c r="B16" s="16" t="s">
        <v>142</v>
      </c>
      <c r="C16" s="17"/>
      <c r="D16" s="17"/>
      <c r="E16" s="17"/>
      <c r="F16" s="17"/>
      <c r="G16" s="17"/>
      <c r="H16" s="17"/>
      <c r="I16" s="17"/>
      <c r="J16" s="293">
        <v>122</v>
      </c>
      <c r="K16" s="294"/>
      <c r="L16" s="287">
        <f>SUM(L13:L15)</f>
        <v>38</v>
      </c>
      <c r="M16" s="288"/>
      <c r="N16" s="295"/>
      <c r="O16" s="296"/>
      <c r="P16" s="287">
        <f>SUM(J16:O16)</f>
        <v>160</v>
      </c>
      <c r="Q16" s="288"/>
      <c r="R16" s="289">
        <f>SUM(R13:R15)</f>
        <v>5.5</v>
      </c>
      <c r="S16" s="290"/>
      <c r="T16" s="289">
        <f>SUM(T14:T15)</f>
        <v>5.5</v>
      </c>
      <c r="U16" s="290"/>
      <c r="V16" s="289">
        <f>SUM(V15)</f>
        <v>5.5</v>
      </c>
      <c r="W16" s="290"/>
      <c r="X16" s="19">
        <f>SUM(X13:X15)</f>
        <v>16.5</v>
      </c>
      <c r="Y16" s="20"/>
      <c r="Z16" s="3"/>
      <c r="AA16" s="3"/>
      <c r="AB16" s="3"/>
      <c r="AC16" s="3"/>
    </row>
    <row r="17" spans="2:29" ht="15" customHeight="1" x14ac:dyDescent="0.2">
      <c r="B17" s="338" t="s">
        <v>215</v>
      </c>
      <c r="C17" s="335"/>
      <c r="D17" s="335"/>
      <c r="E17" s="335"/>
      <c r="F17" s="335"/>
      <c r="G17" s="335"/>
      <c r="H17" s="335"/>
      <c r="I17" s="335"/>
      <c r="J17" s="335"/>
      <c r="K17" s="335"/>
      <c r="L17" s="180"/>
      <c r="M17" s="180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15"/>
      <c r="AA17" s="15"/>
      <c r="AB17" s="15"/>
      <c r="AC17" s="15"/>
    </row>
    <row r="18" spans="2:29" ht="14.1" customHeight="1" x14ac:dyDescent="0.2">
      <c r="B18" s="80" t="s">
        <v>390</v>
      </c>
      <c r="C18" s="81" t="s">
        <v>390</v>
      </c>
      <c r="D18" s="76" t="s">
        <v>390</v>
      </c>
      <c r="E18" s="54" t="s">
        <v>393</v>
      </c>
      <c r="F18" s="50" t="s">
        <v>393</v>
      </c>
      <c r="G18" s="50" t="s">
        <v>393</v>
      </c>
      <c r="H18" s="50" t="s">
        <v>393</v>
      </c>
      <c r="I18" s="50" t="s">
        <v>393</v>
      </c>
      <c r="J18" s="36">
        <v>14</v>
      </c>
      <c r="K18" s="38">
        <v>16</v>
      </c>
      <c r="L18" s="75">
        <v>10</v>
      </c>
      <c r="M18" s="81">
        <v>16</v>
      </c>
      <c r="N18" s="47"/>
      <c r="O18" s="82"/>
      <c r="P18" s="75">
        <v>24</v>
      </c>
      <c r="Q18" s="76"/>
      <c r="R18" s="72">
        <v>5.5</v>
      </c>
      <c r="S18" s="74"/>
      <c r="T18" s="297"/>
      <c r="U18" s="337"/>
      <c r="V18" s="297"/>
      <c r="W18" s="337"/>
      <c r="X18" s="299">
        <v>5.5</v>
      </c>
      <c r="Y18" s="300"/>
      <c r="Z18" s="15"/>
      <c r="AA18" s="15"/>
      <c r="AB18" s="15"/>
      <c r="AC18" s="15"/>
    </row>
    <row r="19" spans="2:29" ht="15" customHeight="1" x14ac:dyDescent="0.2">
      <c r="B19" s="183" t="s">
        <v>391</v>
      </c>
      <c r="C19" s="184" t="s">
        <v>391</v>
      </c>
      <c r="D19" s="185" t="s">
        <v>391</v>
      </c>
      <c r="E19" s="137" t="s">
        <v>394</v>
      </c>
      <c r="F19" s="138" t="s">
        <v>394</v>
      </c>
      <c r="G19" s="138" t="s">
        <v>394</v>
      </c>
      <c r="H19" s="138" t="s">
        <v>394</v>
      </c>
      <c r="I19" s="138" t="s">
        <v>394</v>
      </c>
      <c r="J19" s="135">
        <v>8</v>
      </c>
      <c r="K19" s="307">
        <v>16</v>
      </c>
      <c r="L19" s="187">
        <v>10</v>
      </c>
      <c r="M19" s="184">
        <v>16</v>
      </c>
      <c r="N19" s="151"/>
      <c r="O19" s="152"/>
      <c r="P19" s="75">
        <v>18</v>
      </c>
      <c r="Q19" s="76"/>
      <c r="R19" s="301"/>
      <c r="S19" s="302"/>
      <c r="T19" s="303">
        <v>5.5</v>
      </c>
      <c r="U19" s="304"/>
      <c r="V19" s="303"/>
      <c r="W19" s="304"/>
      <c r="X19" s="305">
        <v>5.5</v>
      </c>
      <c r="Y19" s="306"/>
      <c r="Z19" s="15"/>
      <c r="AA19" s="15"/>
      <c r="AB19" s="15"/>
      <c r="AC19" s="15"/>
    </row>
    <row r="20" spans="2:29" ht="14.1" customHeight="1" x14ac:dyDescent="0.2">
      <c r="B20" s="80" t="s">
        <v>392</v>
      </c>
      <c r="C20" s="81" t="s">
        <v>392</v>
      </c>
      <c r="D20" s="76" t="s">
        <v>392</v>
      </c>
      <c r="E20" s="49" t="s">
        <v>333</v>
      </c>
      <c r="F20" s="50" t="s">
        <v>333</v>
      </c>
      <c r="G20" s="50" t="s">
        <v>333</v>
      </c>
      <c r="H20" s="50" t="s">
        <v>333</v>
      </c>
      <c r="I20" s="50" t="s">
        <v>333</v>
      </c>
      <c r="J20" s="75">
        <v>8</v>
      </c>
      <c r="K20" s="76">
        <v>16</v>
      </c>
      <c r="L20" s="75">
        <v>10</v>
      </c>
      <c r="M20" s="81">
        <v>16</v>
      </c>
      <c r="N20" s="47"/>
      <c r="O20" s="82"/>
      <c r="P20" s="75">
        <v>18</v>
      </c>
      <c r="Q20" s="76"/>
      <c r="R20" s="297"/>
      <c r="S20" s="298"/>
      <c r="T20" s="72"/>
      <c r="U20" s="73"/>
      <c r="V20" s="297">
        <v>5.5</v>
      </c>
      <c r="W20" s="298"/>
      <c r="X20" s="299">
        <v>5.5</v>
      </c>
      <c r="Y20" s="300"/>
      <c r="Z20" s="15"/>
      <c r="AA20" s="15"/>
      <c r="AB20" s="15"/>
      <c r="AC20" s="15"/>
    </row>
    <row r="21" spans="2:29" ht="14.1" customHeight="1" x14ac:dyDescent="0.2">
      <c r="B21" s="16" t="s">
        <v>142</v>
      </c>
      <c r="C21" s="17"/>
      <c r="D21" s="17"/>
      <c r="E21" s="17"/>
      <c r="F21" s="17"/>
      <c r="G21" s="17"/>
      <c r="H21" s="17"/>
      <c r="I21" s="17"/>
      <c r="J21" s="293">
        <f>SUM(J18:J20)</f>
        <v>30</v>
      </c>
      <c r="K21" s="294"/>
      <c r="L21" s="293">
        <f>SUM(L18:L20)</f>
        <v>30</v>
      </c>
      <c r="M21" s="291"/>
      <c r="N21" s="382"/>
      <c r="O21" s="383"/>
      <c r="P21" s="293">
        <f>SUM(P18:P20)</f>
        <v>60</v>
      </c>
      <c r="Q21" s="291"/>
      <c r="R21" s="380">
        <f>SUM(R18:S20)</f>
        <v>5.5</v>
      </c>
      <c r="S21" s="381"/>
      <c r="T21" s="380">
        <f>SUM(T19:U20)</f>
        <v>5.5</v>
      </c>
      <c r="U21" s="381"/>
      <c r="V21" s="380">
        <f>SUM(V20)</f>
        <v>5.5</v>
      </c>
      <c r="W21" s="381"/>
      <c r="X21" s="380">
        <f>SUM(X18:X20)</f>
        <v>16.5</v>
      </c>
      <c r="Y21" s="381"/>
      <c r="Z21" s="3"/>
      <c r="AA21" s="3"/>
      <c r="AB21" s="3"/>
      <c r="AC21" s="3"/>
    </row>
    <row r="22" spans="2:29" ht="17.100000000000001" customHeight="1" x14ac:dyDescent="0.2">
      <c r="B22" s="179" t="s">
        <v>170</v>
      </c>
      <c r="C22" s="180"/>
      <c r="D22" s="180"/>
      <c r="E22" s="180"/>
      <c r="F22" s="180"/>
      <c r="G22" s="180"/>
      <c r="H22" s="180"/>
      <c r="I22" s="180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15"/>
      <c r="AA22" s="15"/>
      <c r="AB22" s="15"/>
      <c r="AC22" s="15"/>
    </row>
    <row r="23" spans="2:29" ht="17.100000000000001" customHeight="1" x14ac:dyDescent="0.2">
      <c r="B23" s="215" t="s">
        <v>395</v>
      </c>
      <c r="C23" s="215" t="s">
        <v>395</v>
      </c>
      <c r="D23" s="215" t="s">
        <v>395</v>
      </c>
      <c r="E23" s="201" t="s">
        <v>398</v>
      </c>
      <c r="F23" s="201" t="s">
        <v>398</v>
      </c>
      <c r="G23" s="201" t="s">
        <v>398</v>
      </c>
      <c r="H23" s="201" t="s">
        <v>398</v>
      </c>
      <c r="I23" s="201" t="s">
        <v>398</v>
      </c>
      <c r="J23" s="168">
        <v>10</v>
      </c>
      <c r="K23" s="168">
        <v>16</v>
      </c>
      <c r="L23" s="212">
        <v>10</v>
      </c>
      <c r="M23" s="212">
        <v>16</v>
      </c>
      <c r="N23" s="212"/>
      <c r="O23" s="212"/>
      <c r="P23" s="212">
        <v>20</v>
      </c>
      <c r="Q23" s="212"/>
      <c r="R23" s="168">
        <v>5.5</v>
      </c>
      <c r="S23" s="168"/>
      <c r="T23" s="168"/>
      <c r="U23" s="168"/>
      <c r="V23" s="168"/>
      <c r="W23" s="168"/>
      <c r="X23" s="212">
        <v>5.5</v>
      </c>
      <c r="Y23" s="212"/>
      <c r="Z23" s="3"/>
      <c r="AA23" s="3"/>
      <c r="AB23" s="3"/>
      <c r="AC23" s="3"/>
    </row>
    <row r="24" spans="2:29" ht="15" customHeight="1" x14ac:dyDescent="0.2">
      <c r="B24" s="183" t="s">
        <v>396</v>
      </c>
      <c r="C24" s="184" t="s">
        <v>396</v>
      </c>
      <c r="D24" s="185" t="s">
        <v>396</v>
      </c>
      <c r="E24" s="137" t="s">
        <v>399</v>
      </c>
      <c r="F24" s="138" t="s">
        <v>399</v>
      </c>
      <c r="G24" s="138" t="s">
        <v>399</v>
      </c>
      <c r="H24" s="138" t="s">
        <v>399</v>
      </c>
      <c r="I24" s="138" t="s">
        <v>399</v>
      </c>
      <c r="J24" s="135">
        <v>10</v>
      </c>
      <c r="K24" s="307">
        <v>16</v>
      </c>
      <c r="L24" s="187">
        <v>10</v>
      </c>
      <c r="M24" s="184">
        <v>16</v>
      </c>
      <c r="N24" s="151"/>
      <c r="O24" s="152"/>
      <c r="P24" s="187">
        <v>20</v>
      </c>
      <c r="Q24" s="184"/>
      <c r="R24" s="330"/>
      <c r="S24" s="331"/>
      <c r="T24" s="135">
        <v>5.5</v>
      </c>
      <c r="U24" s="136"/>
      <c r="V24" s="135"/>
      <c r="W24" s="136"/>
      <c r="X24" s="151">
        <v>5.5</v>
      </c>
      <c r="Y24" s="152"/>
      <c r="Z24" s="15"/>
      <c r="AA24" s="15"/>
      <c r="AB24" s="15"/>
      <c r="AC24" s="15"/>
    </row>
    <row r="25" spans="2:29" ht="14.1" customHeight="1" x14ac:dyDescent="0.2">
      <c r="B25" s="80" t="s">
        <v>397</v>
      </c>
      <c r="C25" s="81" t="s">
        <v>397</v>
      </c>
      <c r="D25" s="76" t="s">
        <v>397</v>
      </c>
      <c r="E25" s="49" t="s">
        <v>400</v>
      </c>
      <c r="F25" s="50" t="s">
        <v>400</v>
      </c>
      <c r="G25" s="50" t="s">
        <v>400</v>
      </c>
      <c r="H25" s="50" t="s">
        <v>400</v>
      </c>
      <c r="I25" s="50" t="s">
        <v>400</v>
      </c>
      <c r="J25" s="52">
        <v>10</v>
      </c>
      <c r="K25" s="53">
        <v>14</v>
      </c>
      <c r="L25" s="75">
        <v>10</v>
      </c>
      <c r="M25" s="81">
        <v>16</v>
      </c>
      <c r="N25" s="47"/>
      <c r="O25" s="82"/>
      <c r="P25" s="75">
        <v>20</v>
      </c>
      <c r="Q25" s="81"/>
      <c r="R25" s="36"/>
      <c r="S25" s="37"/>
      <c r="T25" s="328"/>
      <c r="U25" s="329"/>
      <c r="V25" s="36">
        <v>5.5</v>
      </c>
      <c r="W25" s="37"/>
      <c r="X25" s="47">
        <v>5.5</v>
      </c>
      <c r="Y25" s="82"/>
      <c r="Z25" s="15"/>
      <c r="AA25" s="15"/>
      <c r="AB25" s="15"/>
      <c r="AC25" s="15"/>
    </row>
    <row r="26" spans="2:29" ht="14.1" customHeight="1" x14ac:dyDescent="0.2">
      <c r="B26" s="16" t="s">
        <v>142</v>
      </c>
      <c r="C26" s="17"/>
      <c r="D26" s="17"/>
      <c r="E26" s="17"/>
      <c r="F26" s="17"/>
      <c r="G26" s="17"/>
      <c r="H26" s="17"/>
      <c r="I26" s="17"/>
      <c r="J26" s="287">
        <f>SUM(J23:J25)</f>
        <v>30</v>
      </c>
      <c r="K26" s="292"/>
      <c r="L26" s="287">
        <f>SUM(L23:L25)</f>
        <v>30</v>
      </c>
      <c r="M26" s="288"/>
      <c r="N26" s="295"/>
      <c r="O26" s="296"/>
      <c r="P26" s="287">
        <f>SUM(P23:P25)</f>
        <v>60</v>
      </c>
      <c r="Q26" s="288"/>
      <c r="R26" s="289">
        <f>SUM(R23:S25)</f>
        <v>5.5</v>
      </c>
      <c r="S26" s="290"/>
      <c r="T26" s="289">
        <f>SUM(T24:U25)</f>
        <v>5.5</v>
      </c>
      <c r="U26" s="290"/>
      <c r="V26" s="289">
        <f>SUM(V25)</f>
        <v>5.5</v>
      </c>
      <c r="W26" s="290"/>
      <c r="X26" s="289">
        <f>SUM(X23:X25)</f>
        <v>16.5</v>
      </c>
      <c r="Y26" s="290"/>
      <c r="Z26" s="15"/>
      <c r="AA26" s="15"/>
      <c r="AB26" s="15"/>
      <c r="AC26" s="15"/>
    </row>
    <row r="27" spans="2:29" ht="15" customHeight="1" x14ac:dyDescent="0.2">
      <c r="B27" s="125" t="s">
        <v>223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5"/>
      <c r="AA27" s="15"/>
      <c r="AB27" s="15"/>
      <c r="AC27" s="15"/>
    </row>
    <row r="28" spans="2:29" ht="14.1" customHeight="1" x14ac:dyDescent="0.2">
      <c r="B28" s="80" t="s">
        <v>216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15"/>
      <c r="AA28" s="15"/>
      <c r="AB28" s="15"/>
      <c r="AC28" s="15"/>
    </row>
    <row r="29" spans="2:29" ht="15" customHeight="1" x14ac:dyDescent="0.2">
      <c r="B29" s="62" t="s">
        <v>401</v>
      </c>
      <c r="C29" s="170"/>
      <c r="D29" s="63"/>
      <c r="E29" s="49" t="s">
        <v>402</v>
      </c>
      <c r="F29" s="50"/>
      <c r="G29" s="50"/>
      <c r="H29" s="50"/>
      <c r="I29" s="50"/>
      <c r="J29" s="75"/>
      <c r="K29" s="76"/>
      <c r="L29" s="80">
        <v>10</v>
      </c>
      <c r="M29" s="81"/>
      <c r="N29" s="77" t="s">
        <v>309</v>
      </c>
      <c r="O29" s="78"/>
      <c r="P29" s="327">
        <v>14</v>
      </c>
      <c r="Q29" s="55"/>
      <c r="R29" s="90">
        <v>2</v>
      </c>
      <c r="S29" s="91"/>
      <c r="T29" s="90">
        <v>2</v>
      </c>
      <c r="U29" s="91"/>
      <c r="V29" s="47">
        <v>2</v>
      </c>
      <c r="W29" s="82"/>
      <c r="X29" s="90">
        <v>6</v>
      </c>
      <c r="Y29" s="91"/>
      <c r="Z29" s="15"/>
      <c r="AA29" s="15"/>
      <c r="AB29" s="15"/>
      <c r="AC29" s="15"/>
    </row>
    <row r="30" spans="2:29" ht="14.1" customHeight="1" x14ac:dyDescent="0.2">
      <c r="B30" s="64"/>
      <c r="C30" s="171"/>
      <c r="D30" s="65"/>
      <c r="E30" s="49" t="s">
        <v>403</v>
      </c>
      <c r="F30" s="50"/>
      <c r="G30" s="50"/>
      <c r="H30" s="50"/>
      <c r="I30" s="51"/>
      <c r="J30" s="47"/>
      <c r="K30" s="48"/>
      <c r="L30" s="47"/>
      <c r="M30" s="48"/>
      <c r="N30" s="47"/>
      <c r="O30" s="48"/>
      <c r="P30" s="36">
        <v>40</v>
      </c>
      <c r="Q30" s="38"/>
      <c r="R30" s="47"/>
      <c r="S30" s="48"/>
      <c r="T30" s="47"/>
      <c r="U30" s="48"/>
      <c r="V30" s="47"/>
      <c r="W30" s="48"/>
      <c r="X30" s="47"/>
      <c r="Y30" s="82"/>
      <c r="Z30" s="15"/>
      <c r="AA30" s="15"/>
      <c r="AB30" s="15"/>
      <c r="AC30" s="15"/>
    </row>
    <row r="31" spans="2:29" ht="15" customHeight="1" x14ac:dyDescent="0.2">
      <c r="B31" s="80" t="s">
        <v>215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15"/>
      <c r="AA31" s="15"/>
      <c r="AB31" s="15"/>
      <c r="AC31" s="15"/>
    </row>
    <row r="32" spans="2:29" ht="14.1" customHeight="1" x14ac:dyDescent="0.2">
      <c r="B32" s="62" t="s">
        <v>404</v>
      </c>
      <c r="C32" s="170"/>
      <c r="D32" s="63"/>
      <c r="E32" s="54" t="s">
        <v>405</v>
      </c>
      <c r="F32" s="50"/>
      <c r="G32" s="50"/>
      <c r="H32" s="50"/>
      <c r="I32" s="50"/>
      <c r="J32" s="75"/>
      <c r="K32" s="76"/>
      <c r="L32" s="80">
        <v>10</v>
      </c>
      <c r="M32" s="81"/>
      <c r="N32" s="77" t="s">
        <v>309</v>
      </c>
      <c r="O32" s="78"/>
      <c r="P32" s="327">
        <v>14</v>
      </c>
      <c r="Q32" s="55"/>
      <c r="R32" s="90">
        <v>2</v>
      </c>
      <c r="S32" s="91"/>
      <c r="T32" s="90">
        <v>2</v>
      </c>
      <c r="U32" s="91"/>
      <c r="V32" s="47">
        <v>2</v>
      </c>
      <c r="W32" s="82"/>
      <c r="X32" s="90">
        <v>6</v>
      </c>
      <c r="Y32" s="91"/>
      <c r="Z32" s="15"/>
      <c r="AA32" s="15"/>
      <c r="AB32" s="15"/>
      <c r="AC32" s="15"/>
    </row>
    <row r="33" spans="2:29" ht="15.2" customHeight="1" x14ac:dyDescent="0.2">
      <c r="B33" s="195"/>
      <c r="C33" s="173"/>
      <c r="D33" s="196"/>
      <c r="E33" s="145" t="s">
        <v>403</v>
      </c>
      <c r="F33" s="146"/>
      <c r="G33" s="146"/>
      <c r="H33" s="146"/>
      <c r="I33" s="146"/>
      <c r="J33" s="143"/>
      <c r="K33" s="192"/>
      <c r="L33" s="143"/>
      <c r="M33" s="144"/>
      <c r="N33" s="143"/>
      <c r="O33" s="144"/>
      <c r="P33" s="193">
        <v>40</v>
      </c>
      <c r="Q33" s="194"/>
      <c r="R33" s="143"/>
      <c r="S33" s="144"/>
      <c r="T33" s="143"/>
      <c r="U33" s="144"/>
      <c r="V33" s="143"/>
      <c r="W33" s="144"/>
      <c r="X33" s="143"/>
      <c r="Y33" s="144"/>
      <c r="Z33" s="15"/>
      <c r="AA33" s="15"/>
      <c r="AB33" s="15"/>
      <c r="AC33" s="15"/>
    </row>
    <row r="34" spans="2:29" ht="13.5" customHeight="1" x14ac:dyDescent="0.2">
      <c r="B34" s="217" t="s">
        <v>109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8"/>
      <c r="AA34" s="8"/>
      <c r="AB34" s="8"/>
      <c r="AC34" s="9"/>
    </row>
    <row r="35" spans="2:29" ht="13.5" customHeight="1" x14ac:dyDescent="0.2">
      <c r="B35" s="208" t="s">
        <v>407</v>
      </c>
      <c r="C35" s="209"/>
      <c r="D35" s="209"/>
      <c r="E35" s="201" t="s">
        <v>406</v>
      </c>
      <c r="F35" s="201"/>
      <c r="G35" s="201"/>
      <c r="H35" s="201"/>
      <c r="I35" s="201"/>
      <c r="J35" s="212"/>
      <c r="K35" s="212"/>
      <c r="L35" s="168">
        <v>10</v>
      </c>
      <c r="M35" s="168"/>
      <c r="N35" s="212" t="s">
        <v>309</v>
      </c>
      <c r="O35" s="212"/>
      <c r="P35" s="212">
        <v>14</v>
      </c>
      <c r="Q35" s="212"/>
      <c r="R35" s="212">
        <v>8</v>
      </c>
      <c r="S35" s="212"/>
      <c r="T35" s="200">
        <v>8</v>
      </c>
      <c r="U35" s="200"/>
      <c r="V35" s="167">
        <v>8</v>
      </c>
      <c r="W35" s="167"/>
      <c r="X35" s="167">
        <v>24</v>
      </c>
      <c r="Y35" s="167"/>
      <c r="Z35" s="6"/>
      <c r="AA35" s="5"/>
      <c r="AB35" s="5"/>
      <c r="AC35" s="5"/>
    </row>
    <row r="36" spans="2:29" ht="13.5" customHeight="1" x14ac:dyDescent="0.2">
      <c r="B36" s="209"/>
      <c r="C36" s="209"/>
      <c r="D36" s="209"/>
      <c r="E36" s="202" t="s">
        <v>408</v>
      </c>
      <c r="F36" s="201"/>
      <c r="G36" s="201"/>
      <c r="H36" s="201"/>
      <c r="I36" s="201"/>
      <c r="J36" s="212"/>
      <c r="K36" s="212"/>
      <c r="L36" s="167"/>
      <c r="M36" s="167"/>
      <c r="N36" s="167"/>
      <c r="O36" s="167"/>
      <c r="P36" s="167">
        <v>40</v>
      </c>
      <c r="Q36" s="167"/>
      <c r="R36" s="167"/>
      <c r="S36" s="167"/>
      <c r="T36" s="167"/>
      <c r="U36" s="167"/>
      <c r="V36" s="167"/>
      <c r="W36" s="167"/>
      <c r="X36" s="167"/>
      <c r="Y36" s="167"/>
      <c r="Z36" s="7"/>
      <c r="AA36" s="4"/>
      <c r="AB36" s="4"/>
      <c r="AC36" s="4"/>
    </row>
    <row r="37" spans="2:29" ht="13.5" x14ac:dyDescent="0.2">
      <c r="B37" s="167"/>
      <c r="C37" s="167"/>
      <c r="D37" s="167"/>
      <c r="E37" s="201" t="s">
        <v>37</v>
      </c>
      <c r="F37" s="201"/>
      <c r="G37" s="201"/>
      <c r="H37" s="201"/>
      <c r="I37" s="201"/>
      <c r="J37" s="212"/>
      <c r="K37" s="212"/>
      <c r="L37" s="167"/>
      <c r="M37" s="167"/>
      <c r="N37" s="212" t="s">
        <v>172</v>
      </c>
      <c r="O37" s="212"/>
      <c r="P37" s="212">
        <v>2</v>
      </c>
      <c r="Q37" s="212"/>
      <c r="R37" s="212">
        <v>1</v>
      </c>
      <c r="S37" s="212"/>
      <c r="T37" s="167">
        <v>1</v>
      </c>
      <c r="U37" s="167"/>
      <c r="V37" s="167">
        <v>1</v>
      </c>
      <c r="W37" s="167"/>
      <c r="X37" s="167">
        <v>3</v>
      </c>
      <c r="Y37" s="167"/>
      <c r="Z37" s="7"/>
      <c r="AA37" s="4"/>
      <c r="AB37" s="4"/>
      <c r="AC37" s="4"/>
    </row>
    <row r="38" spans="2:29" ht="13.5" customHeight="1" x14ac:dyDescent="0.2">
      <c r="B38" s="167"/>
      <c r="C38" s="167"/>
      <c r="D38" s="167"/>
      <c r="E38" s="202" t="s">
        <v>214</v>
      </c>
      <c r="F38" s="201"/>
      <c r="G38" s="201"/>
      <c r="H38" s="201"/>
      <c r="I38" s="201"/>
      <c r="J38" s="212"/>
      <c r="K38" s="212"/>
      <c r="L38" s="167"/>
      <c r="M38" s="167"/>
      <c r="N38" s="167"/>
      <c r="O38" s="167"/>
      <c r="P38" s="167">
        <v>10</v>
      </c>
      <c r="Q38" s="167"/>
      <c r="R38" s="167"/>
      <c r="S38" s="167"/>
      <c r="T38" s="167"/>
      <c r="U38" s="167"/>
      <c r="V38" s="167"/>
      <c r="W38" s="167"/>
      <c r="X38" s="167"/>
      <c r="Y38" s="167"/>
      <c r="Z38" s="7"/>
      <c r="AA38" s="4"/>
      <c r="AB38" s="4"/>
      <c r="AC38" s="4"/>
    </row>
    <row r="39" spans="2:29" x14ac:dyDescent="0.2"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7"/>
      <c r="AA39" s="4"/>
      <c r="AB39" s="4"/>
      <c r="AC39" s="4"/>
    </row>
    <row r="40" spans="2:29" ht="13.5" customHeight="1" x14ac:dyDescent="0.2">
      <c r="B40" s="324" t="s">
        <v>291</v>
      </c>
      <c r="C40" s="325"/>
      <c r="D40" s="326"/>
      <c r="E40" s="203" t="s">
        <v>253</v>
      </c>
      <c r="F40" s="204"/>
      <c r="G40" s="204"/>
      <c r="H40" s="204"/>
      <c r="I40" s="204"/>
      <c r="J40" s="212"/>
      <c r="K40" s="212"/>
      <c r="L40" s="167">
        <v>20</v>
      </c>
      <c r="M40" s="167"/>
      <c r="N40" s="212"/>
      <c r="O40" s="212"/>
      <c r="P40" s="167">
        <v>25</v>
      </c>
      <c r="Q40" s="167"/>
      <c r="R40" s="167"/>
      <c r="S40" s="167"/>
      <c r="T40" s="167"/>
      <c r="U40" s="167"/>
      <c r="V40" s="167"/>
      <c r="W40" s="167"/>
      <c r="X40" s="198"/>
      <c r="Y40" s="199"/>
      <c r="Z40" s="7"/>
      <c r="AA40" s="4"/>
      <c r="AB40" s="4"/>
      <c r="AC40" s="4"/>
    </row>
    <row r="41" spans="2:29" ht="13.5" customHeight="1" x14ac:dyDescent="0.2">
      <c r="B41" s="219" t="s">
        <v>145</v>
      </c>
      <c r="C41" s="219"/>
      <c r="D41" s="219"/>
      <c r="E41" s="219"/>
      <c r="F41" s="219"/>
      <c r="G41" s="219"/>
      <c r="H41" s="219"/>
      <c r="I41" s="219"/>
      <c r="J41" s="216"/>
      <c r="K41" s="216"/>
      <c r="L41" s="216">
        <v>50</v>
      </c>
      <c r="M41" s="216"/>
      <c r="N41" s="216">
        <v>14</v>
      </c>
      <c r="O41" s="216"/>
      <c r="P41" s="216">
        <v>199</v>
      </c>
      <c r="Q41" s="216"/>
      <c r="R41" s="379">
        <f>SUM(R29+R32+R35+R37)</f>
        <v>13</v>
      </c>
      <c r="S41" s="216"/>
      <c r="T41" s="197">
        <f>SUM(T29+T32+T35+T37)</f>
        <v>13</v>
      </c>
      <c r="U41" s="197"/>
      <c r="V41" s="197">
        <f>SUM(V29+V32+V35+V37)</f>
        <v>13</v>
      </c>
      <c r="W41" s="197"/>
      <c r="X41" s="197">
        <f>SUM(X29+X32+X35+X37)</f>
        <v>39</v>
      </c>
      <c r="Y41" s="197"/>
      <c r="Z41" s="6"/>
      <c r="AA41" s="5"/>
      <c r="AB41" s="5"/>
      <c r="AC41" s="5"/>
    </row>
    <row r="42" spans="2:29" ht="13.5" customHeight="1" x14ac:dyDescent="0.2">
      <c r="B42" s="219" t="s">
        <v>222</v>
      </c>
      <c r="C42" s="219"/>
      <c r="D42" s="219"/>
      <c r="E42" s="219"/>
      <c r="F42" s="219"/>
      <c r="G42" s="219"/>
      <c r="H42" s="219"/>
      <c r="I42" s="219"/>
      <c r="J42" s="216">
        <v>182</v>
      </c>
      <c r="K42" s="216"/>
      <c r="L42" s="216">
        <v>170</v>
      </c>
      <c r="M42" s="216"/>
      <c r="N42" s="216">
        <v>18</v>
      </c>
      <c r="O42" s="216"/>
      <c r="P42" s="216">
        <v>505</v>
      </c>
      <c r="Q42" s="216"/>
      <c r="R42" s="323">
        <f>SUM(R11+R16+R21+R26+R41)</f>
        <v>32</v>
      </c>
      <c r="S42" s="216"/>
      <c r="T42" s="197">
        <f>SUM(T11+T16+T21+T26+T41)</f>
        <v>31.5</v>
      </c>
      <c r="U42" s="197"/>
      <c r="V42" s="197">
        <f>SUM(V11+V16+V21+V26+V41)</f>
        <v>32</v>
      </c>
      <c r="W42" s="197"/>
      <c r="X42" s="197">
        <f>SUM(X11+X16+X21+X26+X41)</f>
        <v>96</v>
      </c>
      <c r="Y42" s="197"/>
      <c r="Z42" s="6"/>
      <c r="AA42" s="5"/>
      <c r="AB42" s="5"/>
      <c r="AC42" s="5"/>
    </row>
    <row r="43" spans="2:29" ht="13.5" customHeight="1" x14ac:dyDescent="0.2">
      <c r="B43" s="220" t="s">
        <v>147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14" t="s">
        <v>409</v>
      </c>
      <c r="S43" s="214"/>
      <c r="T43" s="214" t="s">
        <v>410</v>
      </c>
      <c r="U43" s="214"/>
      <c r="V43" s="222" t="s">
        <v>409</v>
      </c>
      <c r="W43" s="214"/>
      <c r="X43" s="214" t="s">
        <v>411</v>
      </c>
      <c r="Y43" s="214"/>
      <c r="Z43" s="10"/>
      <c r="AA43" s="8"/>
      <c r="AB43" s="8"/>
      <c r="AC43" s="8"/>
    </row>
  </sheetData>
  <mergeCells count="325">
    <mergeCell ref="R4:Y4"/>
    <mergeCell ref="Z4:AC4"/>
    <mergeCell ref="B5:D5"/>
    <mergeCell ref="B10:D10"/>
    <mergeCell ref="E10:I10"/>
    <mergeCell ref="J10:K10"/>
    <mergeCell ref="L10:M10"/>
    <mergeCell ref="N10:O10"/>
    <mergeCell ref="B6:Y6"/>
    <mergeCell ref="Z6:AC6"/>
    <mergeCell ref="B7:Y7"/>
    <mergeCell ref="Z7:AC7"/>
    <mergeCell ref="B8:D8"/>
    <mergeCell ref="E8:I8"/>
    <mergeCell ref="J8:K8"/>
    <mergeCell ref="L8:M8"/>
    <mergeCell ref="N8:O8"/>
    <mergeCell ref="P8:Q8"/>
    <mergeCell ref="P10:Q10"/>
    <mergeCell ref="R10:S10"/>
    <mergeCell ref="T10:U10"/>
    <mergeCell ref="V10:W10"/>
    <mergeCell ref="X10:Y10"/>
    <mergeCell ref="Z10:AC10"/>
    <mergeCell ref="R8:S8"/>
    <mergeCell ref="T8:U8"/>
    <mergeCell ref="V8:W8"/>
    <mergeCell ref="X8:Y8"/>
    <mergeCell ref="Z8:AC8"/>
    <mergeCell ref="P13:Q13"/>
    <mergeCell ref="R13:S13"/>
    <mergeCell ref="T13:U13"/>
    <mergeCell ref="V13:W13"/>
    <mergeCell ref="X13:Y13"/>
    <mergeCell ref="Z13:AC13"/>
    <mergeCell ref="T11:U11"/>
    <mergeCell ref="V11:W11"/>
    <mergeCell ref="X11:Y11"/>
    <mergeCell ref="B12:Y12"/>
    <mergeCell ref="Z12:AC12"/>
    <mergeCell ref="B13:D13"/>
    <mergeCell ref="E13:I13"/>
    <mergeCell ref="J13:K13"/>
    <mergeCell ref="L13:M13"/>
    <mergeCell ref="N13:O13"/>
    <mergeCell ref="B11:I11"/>
    <mergeCell ref="J11:K11"/>
    <mergeCell ref="L11:M11"/>
    <mergeCell ref="N11:O11"/>
    <mergeCell ref="P11:Q11"/>
    <mergeCell ref="R11:S11"/>
    <mergeCell ref="B15:D15"/>
    <mergeCell ref="E15:I15"/>
    <mergeCell ref="J15:K15"/>
    <mergeCell ref="L15:M15"/>
    <mergeCell ref="N15:O15"/>
    <mergeCell ref="B14:D14"/>
    <mergeCell ref="E14:I14"/>
    <mergeCell ref="J14:K14"/>
    <mergeCell ref="L14:M14"/>
    <mergeCell ref="N14:O14"/>
    <mergeCell ref="P15:Q15"/>
    <mergeCell ref="R15:S15"/>
    <mergeCell ref="T15:U15"/>
    <mergeCell ref="V15:W15"/>
    <mergeCell ref="X15:Y15"/>
    <mergeCell ref="Z15:AC15"/>
    <mergeCell ref="R14:S14"/>
    <mergeCell ref="T14:U14"/>
    <mergeCell ref="V14:W14"/>
    <mergeCell ref="X14:Y14"/>
    <mergeCell ref="Z14:AC14"/>
    <mergeCell ref="P14:Q14"/>
    <mergeCell ref="P18:Q18"/>
    <mergeCell ref="R18:S18"/>
    <mergeCell ref="T18:U18"/>
    <mergeCell ref="V18:W18"/>
    <mergeCell ref="X18:Y18"/>
    <mergeCell ref="Z18:AC18"/>
    <mergeCell ref="T16:U16"/>
    <mergeCell ref="V16:W16"/>
    <mergeCell ref="X16:Y16"/>
    <mergeCell ref="B17:Y17"/>
    <mergeCell ref="Z17:AC17"/>
    <mergeCell ref="B18:D18"/>
    <mergeCell ref="E18:I18"/>
    <mergeCell ref="J18:K18"/>
    <mergeCell ref="L18:M18"/>
    <mergeCell ref="N18:O18"/>
    <mergeCell ref="B16:I16"/>
    <mergeCell ref="J16:K16"/>
    <mergeCell ref="L16:M16"/>
    <mergeCell ref="N16:O16"/>
    <mergeCell ref="P16:Q16"/>
    <mergeCell ref="R16:S16"/>
    <mergeCell ref="B20:D20"/>
    <mergeCell ref="E20:I20"/>
    <mergeCell ref="J20:K20"/>
    <mergeCell ref="L20:M20"/>
    <mergeCell ref="N20:O20"/>
    <mergeCell ref="B19:D19"/>
    <mergeCell ref="E19:I19"/>
    <mergeCell ref="J19:K19"/>
    <mergeCell ref="L19:M19"/>
    <mergeCell ref="N19:O19"/>
    <mergeCell ref="P20:Q20"/>
    <mergeCell ref="R20:S20"/>
    <mergeCell ref="T20:U20"/>
    <mergeCell ref="V20:W20"/>
    <mergeCell ref="X20:Y20"/>
    <mergeCell ref="Z20:AC20"/>
    <mergeCell ref="R19:S19"/>
    <mergeCell ref="T19:U19"/>
    <mergeCell ref="V19:W19"/>
    <mergeCell ref="X19:Y19"/>
    <mergeCell ref="Z19:AC19"/>
    <mergeCell ref="P19:Q19"/>
    <mergeCell ref="R21:S21"/>
    <mergeCell ref="T21:U21"/>
    <mergeCell ref="V21:W21"/>
    <mergeCell ref="X21:Y21"/>
    <mergeCell ref="B22:Y22"/>
    <mergeCell ref="Z22:AC22"/>
    <mergeCell ref="B21:I21"/>
    <mergeCell ref="J21:K21"/>
    <mergeCell ref="L21:M21"/>
    <mergeCell ref="N21:O21"/>
    <mergeCell ref="P21:Q21"/>
    <mergeCell ref="B25:D25"/>
    <mergeCell ref="E25:I25"/>
    <mergeCell ref="J25:K25"/>
    <mergeCell ref="L25:M25"/>
    <mergeCell ref="N25:O25"/>
    <mergeCell ref="R23:S23"/>
    <mergeCell ref="T23:U23"/>
    <mergeCell ref="V23:W23"/>
    <mergeCell ref="X23:Y23"/>
    <mergeCell ref="B24:D24"/>
    <mergeCell ref="E24:I24"/>
    <mergeCell ref="J24:K24"/>
    <mergeCell ref="L24:M24"/>
    <mergeCell ref="N24:O24"/>
    <mergeCell ref="P24:Q24"/>
    <mergeCell ref="B23:D23"/>
    <mergeCell ref="E23:I23"/>
    <mergeCell ref="J23:K23"/>
    <mergeCell ref="L23:M23"/>
    <mergeCell ref="N23:O23"/>
    <mergeCell ref="P23:Q23"/>
    <mergeCell ref="P25:Q25"/>
    <mergeCell ref="R25:S25"/>
    <mergeCell ref="T25:U25"/>
    <mergeCell ref="V25:W25"/>
    <mergeCell ref="X25:Y25"/>
    <mergeCell ref="Z25:AC25"/>
    <mergeCell ref="R24:S24"/>
    <mergeCell ref="T24:U24"/>
    <mergeCell ref="V24:W24"/>
    <mergeCell ref="X24:Y24"/>
    <mergeCell ref="Z24:AC24"/>
    <mergeCell ref="T26:U26"/>
    <mergeCell ref="V26:W26"/>
    <mergeCell ref="X26:Y26"/>
    <mergeCell ref="Z26:AC26"/>
    <mergeCell ref="B27:Y27"/>
    <mergeCell ref="Z27:AC27"/>
    <mergeCell ref="B26:I26"/>
    <mergeCell ref="J26:K26"/>
    <mergeCell ref="L26:M26"/>
    <mergeCell ref="N26:O26"/>
    <mergeCell ref="P26:Q26"/>
    <mergeCell ref="R26:S26"/>
    <mergeCell ref="B28:Y28"/>
    <mergeCell ref="Z28:AC28"/>
    <mergeCell ref="B29:D30"/>
    <mergeCell ref="E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C29"/>
    <mergeCell ref="E30:I30"/>
    <mergeCell ref="J30:K30"/>
    <mergeCell ref="L30:M30"/>
    <mergeCell ref="N30:O30"/>
    <mergeCell ref="P30:Q30"/>
    <mergeCell ref="R30:S30"/>
    <mergeCell ref="T30:U30"/>
    <mergeCell ref="P32:Q32"/>
    <mergeCell ref="R32:S32"/>
    <mergeCell ref="T32:U32"/>
    <mergeCell ref="V32:W32"/>
    <mergeCell ref="X32:Y32"/>
    <mergeCell ref="Z32:AC32"/>
    <mergeCell ref="V30:W30"/>
    <mergeCell ref="X30:Y30"/>
    <mergeCell ref="Z30:AC30"/>
    <mergeCell ref="B31:Y31"/>
    <mergeCell ref="Z31:AC31"/>
    <mergeCell ref="B32:D33"/>
    <mergeCell ref="E32:I32"/>
    <mergeCell ref="J32:K32"/>
    <mergeCell ref="L32:M32"/>
    <mergeCell ref="N32:O32"/>
    <mergeCell ref="T33:U33"/>
    <mergeCell ref="V33:W33"/>
    <mergeCell ref="X33:Y33"/>
    <mergeCell ref="Z33:AC33"/>
    <mergeCell ref="B34:Y34"/>
    <mergeCell ref="B35:D36"/>
    <mergeCell ref="E35:I35"/>
    <mergeCell ref="J35:K35"/>
    <mergeCell ref="L35:M35"/>
    <mergeCell ref="N35:O35"/>
    <mergeCell ref="E33:I33"/>
    <mergeCell ref="J33:K33"/>
    <mergeCell ref="L33:M33"/>
    <mergeCell ref="N33:O33"/>
    <mergeCell ref="P33:Q33"/>
    <mergeCell ref="R33:S33"/>
    <mergeCell ref="P35:Q35"/>
    <mergeCell ref="R35:S35"/>
    <mergeCell ref="T35:U35"/>
    <mergeCell ref="V35:W35"/>
    <mergeCell ref="X35:Y35"/>
    <mergeCell ref="E36:I36"/>
    <mergeCell ref="J36:K36"/>
    <mergeCell ref="L36:M36"/>
    <mergeCell ref="N36:O36"/>
    <mergeCell ref="P36:Q36"/>
    <mergeCell ref="R36:S36"/>
    <mergeCell ref="T36:U36"/>
    <mergeCell ref="V36:W36"/>
    <mergeCell ref="X36:Y36"/>
    <mergeCell ref="B37:D37"/>
    <mergeCell ref="E37:I37"/>
    <mergeCell ref="J37:K37"/>
    <mergeCell ref="L37:M37"/>
    <mergeCell ref="N37:O37"/>
    <mergeCell ref="P37:Q37"/>
    <mergeCell ref="R37:S37"/>
    <mergeCell ref="T37:U37"/>
    <mergeCell ref="V37:W37"/>
    <mergeCell ref="X37:Y37"/>
    <mergeCell ref="B38:D38"/>
    <mergeCell ref="E38:I38"/>
    <mergeCell ref="J38:K38"/>
    <mergeCell ref="L38:M38"/>
    <mergeCell ref="N38:O38"/>
    <mergeCell ref="P38:Q38"/>
    <mergeCell ref="R38:S38"/>
    <mergeCell ref="T38:U38"/>
    <mergeCell ref="V38:W38"/>
    <mergeCell ref="X38:Y38"/>
    <mergeCell ref="B39:D39"/>
    <mergeCell ref="E39:I39"/>
    <mergeCell ref="J39:K39"/>
    <mergeCell ref="L39:M39"/>
    <mergeCell ref="N39:O39"/>
    <mergeCell ref="P39:Q39"/>
    <mergeCell ref="R39:S39"/>
    <mergeCell ref="T39:U39"/>
    <mergeCell ref="V39:W39"/>
    <mergeCell ref="X39:Y39"/>
    <mergeCell ref="B40:D40"/>
    <mergeCell ref="E40:I40"/>
    <mergeCell ref="J40:K40"/>
    <mergeCell ref="L40:M40"/>
    <mergeCell ref="N40:O40"/>
    <mergeCell ref="P40:Q40"/>
    <mergeCell ref="R40:S40"/>
    <mergeCell ref="T40:U40"/>
    <mergeCell ref="V40:W40"/>
    <mergeCell ref="X40:Y40"/>
    <mergeCell ref="B41:I41"/>
    <mergeCell ref="J41:K41"/>
    <mergeCell ref="L41:M41"/>
    <mergeCell ref="N41:O41"/>
    <mergeCell ref="P41:Q41"/>
    <mergeCell ref="R41:S41"/>
    <mergeCell ref="V42:W42"/>
    <mergeCell ref="X42:Y42"/>
    <mergeCell ref="B43:Q43"/>
    <mergeCell ref="R43:S43"/>
    <mergeCell ref="T43:U43"/>
    <mergeCell ref="V43:W43"/>
    <mergeCell ref="X43:Y43"/>
    <mergeCell ref="T41:U41"/>
    <mergeCell ref="V41:W41"/>
    <mergeCell ref="X41:Y41"/>
    <mergeCell ref="B42:I42"/>
    <mergeCell ref="J42:K42"/>
    <mergeCell ref="L42:M42"/>
    <mergeCell ref="N42:O42"/>
    <mergeCell ref="P42:Q42"/>
    <mergeCell ref="R42:S42"/>
    <mergeCell ref="T42:U42"/>
    <mergeCell ref="V9:W9"/>
    <mergeCell ref="X9:Y9"/>
    <mergeCell ref="Z9:AC9"/>
    <mergeCell ref="B2:Y2"/>
    <mergeCell ref="B3:Y3"/>
    <mergeCell ref="B9:D9"/>
    <mergeCell ref="E9:I9"/>
    <mergeCell ref="J9:K9"/>
    <mergeCell ref="L9:M9"/>
    <mergeCell ref="N9:O9"/>
    <mergeCell ref="P9:Q9"/>
    <mergeCell ref="R9:S9"/>
    <mergeCell ref="T9:U9"/>
    <mergeCell ref="E5:I5"/>
    <mergeCell ref="R5:S5"/>
    <mergeCell ref="T5:U5"/>
    <mergeCell ref="V5:W5"/>
    <mergeCell ref="X5:Y5"/>
    <mergeCell ref="Z5:AC5"/>
    <mergeCell ref="B4:I4"/>
    <mergeCell ref="J4:K5"/>
    <mergeCell ref="L4:M5"/>
    <mergeCell ref="N4:O5"/>
    <mergeCell ref="P4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BUT 1 CJ S1</vt:lpstr>
      <vt:lpstr>BUT 1 CJ S2</vt:lpstr>
      <vt:lpstr>BUT 2 S3</vt:lpstr>
      <vt:lpstr>BUT 2 S4 </vt:lpstr>
      <vt:lpstr>BUT 3 S5</vt:lpstr>
      <vt:lpstr>BUT 3 S6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philippe.chauvel</dc:creator>
  <cp:lastModifiedBy>Administrateur</cp:lastModifiedBy>
  <dcterms:created xsi:type="dcterms:W3CDTF">2023-10-03T12:03:57Z</dcterms:created>
  <dcterms:modified xsi:type="dcterms:W3CDTF">2023-10-12T13:24:00Z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2022-09-08T00:00:00Z</vt:filetime>
  </property>
  <property fmtid="{D5CDD505-2E9C-101B-9397-08002B2CF9AE}" pid="3" name="Creator">
    <vt:lpwstr>MicrosoftÂ® ExcelÂ® 2019</vt:lpwstr>
  </property>
  <property fmtid="{D5CDD505-2E9C-101B-9397-08002B2CF9AE}" pid="4" name="LastSaved">
    <vt:filetime>2023-10-03T00:00:00Z</vt:filetime>
  </property>
  <property fmtid="{D5CDD505-2E9C-101B-9397-08002B2CF9AE}" pid="5" name="Producer">
    <vt:lpwstr>MicrosoftÂ® ExcelÂ® 2019</vt:lpwstr>
  </property>
</Properties>
</file>